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ropbox\Shared\PDCC Timing\2017 Road\"/>
    </mc:Choice>
  </mc:AlternateContent>
  <bookViews>
    <workbookView xWindow="0" yWindow="0" windowWidth="16180" windowHeight="6290" activeTab="1" xr2:uid="{00000000-000D-0000-FFFF-FFFF00000000}"/>
  </bookViews>
  <sheets>
    <sheet name="Rider of Year" sheetId="1" r:id="rId1"/>
    <sheet name="Race Results 2" sheetId="3" r:id="rId2"/>
    <sheet name="Volunteers" sheetId="4" r:id="rId3"/>
    <sheet name="Sheet1" sheetId="5" r:id="rId4"/>
  </sheets>
  <definedNames>
    <definedName name="_xlnm._FilterDatabase" localSheetId="0" hidden="1">'Rider of Year'!$A$3:$AJ$187</definedName>
    <definedName name="_xlnm._FilterDatabase" localSheetId="2" hidden="1">Volunteers!$N$3:$AM$3</definedName>
    <definedName name="_xlnm.Print_Area" localSheetId="1">'Race Results 2'!$A$488:$G$538</definedName>
    <definedName name="_xlnm.Print_Area" localSheetId="0">'Rider of Year'!$Y$219:$AC$233</definedName>
    <definedName name="_xlnm.Print_Area" localSheetId="2">Volunteers!$P$4:$U$36</definedName>
  </definedNames>
  <calcPr calcId="171027"/>
</workbook>
</file>

<file path=xl/calcChain.xml><?xml version="1.0" encoding="utf-8"?>
<calcChain xmlns="http://schemas.openxmlformats.org/spreadsheetml/2006/main">
  <c r="C581" i="3" l="1"/>
  <c r="F575" i="3" l="1"/>
  <c r="C575" i="3"/>
  <c r="F558" i="3"/>
  <c r="C558" i="3"/>
  <c r="H8" i="1" l="1"/>
  <c r="G538" i="3" l="1"/>
  <c r="C538" i="3"/>
  <c r="F484" i="3" l="1"/>
  <c r="C484" i="3"/>
  <c r="F468" i="3"/>
  <c r="C468" i="3"/>
  <c r="C441" i="3" l="1"/>
  <c r="F435" i="3"/>
  <c r="C435" i="3"/>
  <c r="F404" i="3"/>
  <c r="C404" i="3"/>
  <c r="F356" i="3" l="1"/>
  <c r="C356" i="3"/>
  <c r="C324" i="3" l="1"/>
  <c r="F318" i="3"/>
  <c r="C318" i="3"/>
  <c r="C292" i="3"/>
  <c r="F292" i="3"/>
  <c r="F242" i="3" l="1"/>
  <c r="C242" i="3"/>
  <c r="F212" i="3"/>
  <c r="C212" i="3"/>
  <c r="C171" i="3" l="1"/>
  <c r="F165" i="3"/>
  <c r="C165" i="3"/>
  <c r="F144" i="3"/>
  <c r="C144" i="3"/>
  <c r="C121" i="3" l="1"/>
  <c r="F113" i="3"/>
  <c r="C113" i="3"/>
  <c r="F73" i="3"/>
  <c r="C73" i="3"/>
  <c r="C16" i="1" l="1"/>
  <c r="C115" i="1"/>
  <c r="C84" i="1"/>
  <c r="C62" i="1"/>
  <c r="C78" i="1"/>
  <c r="C34" i="1"/>
  <c r="C35" i="1"/>
  <c r="C30" i="1"/>
  <c r="C69" i="1"/>
  <c r="C17" i="1"/>
  <c r="C86" i="1"/>
  <c r="C49" i="1"/>
  <c r="C164" i="1"/>
  <c r="C75" i="1"/>
  <c r="C182" i="1"/>
  <c r="C183" i="1"/>
  <c r="C184" i="1"/>
  <c r="C162" i="1" l="1"/>
  <c r="C44" i="1" l="1"/>
  <c r="C88" i="1" l="1"/>
  <c r="C36" i="1"/>
  <c r="C156" i="1"/>
  <c r="C72" i="1"/>
  <c r="C133" i="1"/>
  <c r="C138" i="1"/>
  <c r="C87" i="1"/>
  <c r="C27" i="1"/>
  <c r="C141" i="1"/>
  <c r="C55" i="1"/>
  <c r="C8" i="1"/>
  <c r="C170" i="1"/>
  <c r="C15" i="1"/>
  <c r="C130" i="1"/>
  <c r="C95" i="1"/>
  <c r="C125" i="1"/>
  <c r="C128" i="1"/>
  <c r="C112" i="1"/>
  <c r="C135" i="1"/>
  <c r="C89" i="1"/>
  <c r="C6" i="1"/>
  <c r="C91" i="1"/>
  <c r="C98" i="1"/>
  <c r="C110" i="1"/>
  <c r="C154" i="1"/>
  <c r="C22" i="1"/>
  <c r="C102" i="1"/>
  <c r="C175" i="1"/>
  <c r="C177" i="1"/>
  <c r="C20" i="1"/>
  <c r="C61" i="1"/>
  <c r="C14" i="1"/>
  <c r="C147" i="1"/>
  <c r="C109" i="1"/>
  <c r="C122" i="1"/>
  <c r="C103" i="1"/>
  <c r="C70" i="1"/>
  <c r="C116" i="1"/>
  <c r="C59" i="1"/>
  <c r="C50" i="1"/>
  <c r="C66" i="1"/>
  <c r="C46" i="1"/>
  <c r="C29" i="1"/>
  <c r="C145" i="1"/>
  <c r="C92" i="1"/>
  <c r="C107" i="1"/>
  <c r="C45" i="1"/>
  <c r="C134" i="1"/>
  <c r="C105" i="1"/>
  <c r="C43" i="1"/>
  <c r="C129" i="1"/>
  <c r="C11" i="1"/>
  <c r="C33" i="1"/>
  <c r="C74" i="1"/>
  <c r="C41" i="1"/>
  <c r="C120" i="1"/>
  <c r="C42" i="1"/>
  <c r="C96" i="1"/>
  <c r="C131" i="1"/>
  <c r="C57" i="1"/>
  <c r="C39" i="1"/>
  <c r="C38" i="1"/>
  <c r="C5" i="1"/>
  <c r="C123" i="1"/>
  <c r="C73" i="1"/>
  <c r="C137" i="1"/>
  <c r="C157" i="1"/>
  <c r="C77" i="1"/>
  <c r="C127" i="1"/>
  <c r="C79" i="1"/>
  <c r="C118" i="1"/>
  <c r="C40" i="1"/>
  <c r="C104" i="1"/>
  <c r="C148" i="1"/>
  <c r="C63" i="1"/>
  <c r="C85" i="1"/>
  <c r="C76" i="1"/>
  <c r="C169" i="1"/>
  <c r="C153" i="1"/>
  <c r="C97" i="1"/>
  <c r="C25" i="1"/>
  <c r="C56" i="1"/>
  <c r="C106" i="1"/>
  <c r="C82" i="1"/>
  <c r="C80" i="1"/>
  <c r="C21" i="1"/>
  <c r="C165" i="1"/>
  <c r="C31" i="1"/>
  <c r="C12" i="1"/>
  <c r="C9" i="1"/>
  <c r="C10" i="1"/>
  <c r="C139" i="1"/>
  <c r="C94" i="1"/>
  <c r="C54" i="1"/>
  <c r="C51" i="1"/>
  <c r="C140" i="1"/>
  <c r="C93" i="1"/>
  <c r="C143" i="1"/>
  <c r="C108" i="1"/>
  <c r="C132" i="1"/>
  <c r="C28" i="1"/>
  <c r="C146" i="1"/>
  <c r="C150" i="1"/>
  <c r="C151" i="1"/>
  <c r="C119" i="1"/>
  <c r="C67" i="1"/>
  <c r="C114" i="1"/>
  <c r="C152" i="1"/>
  <c r="C23" i="1"/>
  <c r="C47" i="1"/>
  <c r="C90" i="1"/>
  <c r="C158" i="1"/>
  <c r="C160" i="1"/>
  <c r="C161" i="1"/>
  <c r="C71" i="1"/>
  <c r="C166" i="1"/>
  <c r="C167" i="1"/>
  <c r="C168" i="1"/>
  <c r="C100" i="1"/>
  <c r="C101" i="1"/>
  <c r="C159" i="1"/>
  <c r="C171" i="1"/>
  <c r="C174" i="1"/>
  <c r="C176" i="1"/>
  <c r="C111" i="1"/>
  <c r="C53" i="1"/>
  <c r="C178" i="1"/>
  <c r="C179" i="1"/>
  <c r="C180" i="1"/>
  <c r="C163" i="1"/>
  <c r="C172" i="1"/>
  <c r="C37" i="1"/>
  <c r="C83" i="1"/>
  <c r="C60" i="1"/>
  <c r="C64" i="1"/>
  <c r="C121" i="1"/>
  <c r="C24" i="1"/>
  <c r="C13" i="1"/>
  <c r="C26" i="1"/>
  <c r="C19" i="1"/>
  <c r="C32" i="1"/>
  <c r="C113" i="1"/>
  <c r="C52" i="1"/>
  <c r="C7" i="1"/>
  <c r="C58" i="1"/>
  <c r="C48" i="1"/>
  <c r="C136" i="1"/>
  <c r="C144" i="1"/>
  <c r="C142" i="1"/>
  <c r="C173" i="1"/>
  <c r="C18" i="1"/>
  <c r="C155" i="1"/>
  <c r="C99" i="1"/>
  <c r="C181" i="1"/>
  <c r="C124" i="1"/>
  <c r="C117" i="1"/>
  <c r="C68" i="1"/>
  <c r="C149" i="1"/>
  <c r="C126" i="1"/>
  <c r="C65" i="1"/>
  <c r="E3" i="1" l="1"/>
  <c r="F3" i="1" s="1"/>
  <c r="G3" i="1" s="1"/>
  <c r="H3" i="1" s="1"/>
  <c r="I3" i="1" s="1"/>
  <c r="J3" i="1" l="1"/>
  <c r="K3" i="1" s="1"/>
  <c r="L3" i="1" s="1"/>
  <c r="M3" i="1" s="1"/>
  <c r="C81" i="1" l="1"/>
  <c r="A104" i="1" s="1"/>
  <c r="C4" i="1"/>
  <c r="A142" i="1"/>
  <c r="A158" i="1"/>
  <c r="A152" i="1"/>
  <c r="A91" i="1"/>
  <c r="A171" i="1"/>
  <c r="A62" i="1"/>
  <c r="A88" i="1"/>
  <c r="A70" i="1"/>
  <c r="A117" i="1"/>
  <c r="A5" i="1"/>
  <c r="A72" i="1"/>
  <c r="A68" i="1"/>
  <c r="A162" i="1"/>
  <c r="A149" i="1"/>
  <c r="A34" i="1"/>
  <c r="A145" i="1"/>
  <c r="A124" i="1"/>
  <c r="A24" i="1"/>
  <c r="A54" i="1"/>
  <c r="A148" i="1"/>
  <c r="A122" i="1"/>
  <c r="A144" i="1"/>
  <c r="A179" i="1"/>
  <c r="A23" i="1"/>
  <c r="A127" i="1"/>
  <c r="A105" i="1"/>
  <c r="A135" i="1"/>
  <c r="A151" i="1"/>
  <c r="A31" i="1"/>
  <c r="A123" i="1"/>
  <c r="A112" i="1"/>
  <c r="A172" i="1"/>
  <c r="A48" i="1"/>
  <c r="A10" i="1"/>
  <c r="A17" i="1"/>
  <c r="A38" i="1"/>
  <c r="A50" i="1"/>
  <c r="A30" i="1"/>
  <c r="A126" i="1"/>
  <c r="A40" i="1"/>
  <c r="A69" i="1"/>
  <c r="A16" i="1"/>
  <c r="A166" i="1"/>
  <c r="A94" i="1"/>
  <c r="A106" i="1"/>
  <c r="A87" i="1"/>
  <c r="A49" i="1"/>
  <c r="A66" i="1"/>
  <c r="A131" i="1"/>
  <c r="A103" i="1"/>
  <c r="A141" i="1"/>
  <c r="A183" i="1"/>
  <c r="A177" i="1"/>
  <c r="A136" i="1"/>
  <c r="A67" i="1"/>
  <c r="A21" i="1"/>
  <c r="A137" i="1"/>
  <c r="A125" i="1"/>
  <c r="A7" i="1"/>
  <c r="A176" i="1"/>
  <c r="A25" i="1"/>
  <c r="A39" i="1"/>
  <c r="A109" i="1"/>
  <c r="A71" i="1"/>
  <c r="A132" i="1"/>
  <c r="A97" i="1"/>
  <c r="A92" i="1"/>
  <c r="A130" i="1"/>
  <c r="A174" i="1"/>
  <c r="A114" i="1"/>
  <c r="A165" i="1"/>
  <c r="A138" i="1"/>
  <c r="A65" i="1"/>
  <c r="A60" i="1"/>
  <c r="A45" i="1"/>
  <c r="A8" i="1"/>
  <c r="A98" i="1"/>
  <c r="A79" i="1"/>
  <c r="A9" i="1"/>
  <c r="A74" i="1"/>
  <c r="A147" i="1"/>
  <c r="A37" i="1"/>
  <c r="A119" i="1"/>
  <c r="A6" i="1"/>
  <c r="A18" i="1"/>
  <c r="A159" i="1"/>
  <c r="A146" i="1"/>
  <c r="A96" i="1"/>
  <c r="A175" i="1"/>
  <c r="A27" i="1"/>
  <c r="A101" i="1"/>
  <c r="A93" i="1"/>
  <c r="A76" i="1"/>
  <c r="A61" i="1"/>
  <c r="A64" i="1"/>
  <c r="A90" i="1"/>
  <c r="A85" i="1"/>
  <c r="A120" i="1"/>
  <c r="A20" i="1"/>
  <c r="A181" i="1"/>
  <c r="A163" i="1"/>
  <c r="A150" i="1"/>
  <c r="A75" i="1"/>
  <c r="A133" i="1"/>
  <c r="A118" i="1"/>
  <c r="A134" i="1"/>
  <c r="A82" i="1"/>
  <c r="A113" i="1"/>
  <c r="A164" i="1"/>
  <c r="A43" i="1"/>
  <c r="A116" i="1"/>
  <c r="A95" i="1"/>
  <c r="A185" i="1"/>
  <c r="A78" i="1"/>
  <c r="A32" i="1"/>
  <c r="A111" i="1"/>
  <c r="A182" i="1"/>
  <c r="A154" i="1"/>
  <c r="A170" i="1"/>
  <c r="A22" i="1"/>
  <c r="A15" i="1"/>
  <c r="A26" i="1" l="1"/>
  <c r="A108" i="1"/>
  <c r="A77" i="1"/>
  <c r="A155" i="1"/>
  <c r="A55" i="1"/>
  <c r="A173" i="1"/>
  <c r="A29" i="1"/>
  <c r="A143" i="1"/>
  <c r="A44" i="1"/>
  <c r="A129" i="1"/>
  <c r="A58" i="1"/>
  <c r="A53" i="1"/>
  <c r="A84" i="1"/>
  <c r="A161" i="1"/>
  <c r="A63" i="1"/>
  <c r="A36" i="1"/>
  <c r="A140" i="1"/>
  <c r="A42" i="1"/>
  <c r="A19" i="1"/>
  <c r="A56" i="1"/>
  <c r="A41" i="1"/>
  <c r="A168" i="1"/>
  <c r="A51" i="1"/>
  <c r="A86" i="1"/>
  <c r="A180" i="1"/>
  <c r="A13" i="1"/>
  <c r="A57" i="1"/>
  <c r="A156" i="1"/>
  <c r="A28" i="1"/>
  <c r="A14" i="1"/>
  <c r="A83" i="1"/>
  <c r="A59" i="1"/>
  <c r="A184" i="1"/>
  <c r="A128" i="1"/>
  <c r="A35" i="1"/>
  <c r="A73" i="1"/>
  <c r="A115" i="1"/>
  <c r="A47" i="1"/>
  <c r="A4" i="1"/>
  <c r="A100" i="1"/>
  <c r="A80" i="1"/>
  <c r="A89" i="1"/>
  <c r="A160" i="1"/>
  <c r="A186" i="1"/>
  <c r="A107" i="1"/>
  <c r="A153" i="1"/>
  <c r="A46" i="1"/>
  <c r="A157" i="1"/>
  <c r="A52" i="1"/>
  <c r="A102" i="1"/>
  <c r="A167" i="1"/>
  <c r="A139" i="1"/>
  <c r="A33" i="1"/>
  <c r="A121" i="1"/>
  <c r="A169" i="1"/>
  <c r="A99" i="1"/>
  <c r="A81" i="1"/>
  <c r="A11" i="1"/>
  <c r="A178" i="1"/>
  <c r="A12" i="1"/>
  <c r="A110" i="1"/>
</calcChain>
</file>

<file path=xl/sharedStrings.xml><?xml version="1.0" encoding="utf-8"?>
<sst xmlns="http://schemas.openxmlformats.org/spreadsheetml/2006/main" count="1238" uniqueCount="583">
  <si>
    <t>Rider</t>
  </si>
  <si>
    <t>Points</t>
  </si>
  <si>
    <t>S</t>
  </si>
  <si>
    <t>N</t>
  </si>
  <si>
    <t>W</t>
  </si>
  <si>
    <t>DW</t>
  </si>
  <si>
    <t>DH</t>
  </si>
  <si>
    <t>ND</t>
  </si>
  <si>
    <t>Key to courses</t>
  </si>
  <si>
    <t>Dog Hill Baldivis</t>
  </si>
  <si>
    <t>Dwellingup West</t>
  </si>
  <si>
    <t>Nambeelup</t>
  </si>
  <si>
    <t>North Dandalup</t>
  </si>
  <si>
    <t>Serpentine</t>
  </si>
  <si>
    <t>Wandi</t>
  </si>
  <si>
    <t>Course        &gt;&gt;&gt;&gt;&gt;&gt;&gt;&gt;&gt;&gt;&gt;&gt;&gt;&gt;</t>
  </si>
  <si>
    <t>Rank</t>
  </si>
  <si>
    <t>Place</t>
  </si>
  <si>
    <t>Pts</t>
  </si>
  <si>
    <t>LUKE BANHAM</t>
  </si>
  <si>
    <t>ROB RAMIREZ</t>
  </si>
  <si>
    <t>TROY FITZGERALD</t>
  </si>
  <si>
    <t>DNF</t>
  </si>
  <si>
    <t>DAVID WESSELLS</t>
  </si>
  <si>
    <t>ANDREW BROWN</t>
  </si>
  <si>
    <t>CASSIA HIGGS</t>
  </si>
  <si>
    <t>MARK GLORIE</t>
  </si>
  <si>
    <t>JOHN BUONVECCHI</t>
  </si>
  <si>
    <t>NICK  COWIE</t>
  </si>
  <si>
    <t>LUKE PLEDGER</t>
  </si>
  <si>
    <t>WADE LONGWORTH</t>
  </si>
  <si>
    <t>PETER CARLIN</t>
  </si>
  <si>
    <t>MARTIN CLARKE</t>
  </si>
  <si>
    <t>PETER MILLS</t>
  </si>
  <si>
    <t>BRUCE BARRINGTON</t>
  </si>
  <si>
    <t>LENNON MCLINTOCK</t>
  </si>
  <si>
    <t>CAMERON NOBBS</t>
  </si>
  <si>
    <t>CLINTON HORT</t>
  </si>
  <si>
    <t>TOM POWER</t>
  </si>
  <si>
    <t>ZOE STOLTON</t>
  </si>
  <si>
    <t>MARK WATTERS</t>
  </si>
  <si>
    <t>JORDAN DAWSON</t>
  </si>
  <si>
    <t>DANIEL GRAY</t>
  </si>
  <si>
    <t>KURT HARMER</t>
  </si>
  <si>
    <t>DARREN FREEMAN</t>
  </si>
  <si>
    <t>OLIVER BLEDDYN</t>
  </si>
  <si>
    <t>TONY VAN MERWYK</t>
  </si>
  <si>
    <t>JAIME ORTEGA</t>
  </si>
  <si>
    <t>RYAN WILLMOT</t>
  </si>
  <si>
    <t>TIM BOARDMAN</t>
  </si>
  <si>
    <t>ROB MOLD</t>
  </si>
  <si>
    <t>COLIN ROSE</t>
  </si>
  <si>
    <t>MIKE BURROWS</t>
  </si>
  <si>
    <t>PHIL DEISEL</t>
  </si>
  <si>
    <t>MIKE POLMEAR</t>
  </si>
  <si>
    <t>ANDREW CRACK</t>
  </si>
  <si>
    <t>GARY MASON</t>
  </si>
  <si>
    <t>MARK CROWTHER</t>
  </si>
  <si>
    <t>JOHN BOUWKNEGT</t>
  </si>
  <si>
    <t>BEN BLACKLOCK</t>
  </si>
  <si>
    <t>SHANNON ARNOTT</t>
  </si>
  <si>
    <t>LAURIE LONGWORTH</t>
  </si>
  <si>
    <t>SAUL HART</t>
  </si>
  <si>
    <t>PAUL TAYLOR</t>
  </si>
  <si>
    <t>LIAM MAGOWAN</t>
  </si>
  <si>
    <t>STEPHEN MCCONNACHIE</t>
  </si>
  <si>
    <t>Presidents Cup</t>
  </si>
  <si>
    <t>PAUL KIRBY</t>
  </si>
  <si>
    <t>EDDIE WOJCIK</t>
  </si>
  <si>
    <t>RYAN HAMILL</t>
  </si>
  <si>
    <t>MARTIN THURLBY</t>
  </si>
  <si>
    <t>NICK COWIE</t>
  </si>
  <si>
    <t>DEREK CROWTHER</t>
  </si>
  <si>
    <t>PHIL EDWARDS</t>
  </si>
  <si>
    <t>Cl Champs</t>
  </si>
  <si>
    <t>NIGEL STELLA</t>
  </si>
  <si>
    <t>JOHN TAYLOR</t>
  </si>
  <si>
    <t>Dog Hill</t>
  </si>
  <si>
    <t>TIM HARRIS</t>
  </si>
  <si>
    <t>MICHAEL VREEKEN</t>
  </si>
  <si>
    <t>STEPHANIE BOEHM</t>
  </si>
  <si>
    <t>CONOR LEAHY</t>
  </si>
  <si>
    <t>CHRIS ROUSE</t>
  </si>
  <si>
    <t>PETER CLARK</t>
  </si>
  <si>
    <t>CALLUM HENDERSON</t>
  </si>
  <si>
    <t>REG EDWARDS</t>
  </si>
  <si>
    <t>DANIELLE LONGWORTH</t>
  </si>
  <si>
    <t>GREG MCMANUS</t>
  </si>
  <si>
    <t>TIM WATSON</t>
  </si>
  <si>
    <t>SIMON STOLTON</t>
  </si>
  <si>
    <t>TYLER LINDORFF</t>
  </si>
  <si>
    <t>RENNIE RAMOS</t>
  </si>
  <si>
    <t>OKY RAMOS</t>
  </si>
  <si>
    <t>DYLAN WHITE</t>
  </si>
  <si>
    <t>C</t>
  </si>
  <si>
    <t>Casuarina</t>
  </si>
  <si>
    <t>Distances</t>
  </si>
  <si>
    <t>Course</t>
  </si>
  <si>
    <t>Grade</t>
  </si>
  <si>
    <t>A</t>
  </si>
  <si>
    <t>B</t>
  </si>
  <si>
    <t>D</t>
  </si>
  <si>
    <t>E</t>
  </si>
  <si>
    <t>JnRs</t>
  </si>
  <si>
    <t>Klm's</t>
  </si>
  <si>
    <t>No of Riders</t>
  </si>
  <si>
    <t>8+</t>
  </si>
  <si>
    <t>Award Points</t>
  </si>
  <si>
    <t>1st</t>
  </si>
  <si>
    <t>2nd</t>
  </si>
  <si>
    <t>3rd</t>
  </si>
  <si>
    <t>4th</t>
  </si>
  <si>
    <t>5th</t>
  </si>
  <si>
    <t>6th</t>
  </si>
  <si>
    <t>7th</t>
  </si>
  <si>
    <t>8th +</t>
  </si>
  <si>
    <t>JASON BAILEY</t>
  </si>
  <si>
    <t>MATT WALKER</t>
  </si>
  <si>
    <t>JAMES MCCARTNEY</t>
  </si>
  <si>
    <t>Visitor</t>
  </si>
  <si>
    <t>PAUL HEARNE</t>
  </si>
  <si>
    <t>GREG BALE</t>
  </si>
  <si>
    <t>SANDII MCMANUS</t>
  </si>
  <si>
    <t>ROBERT HUNTINGTON</t>
  </si>
  <si>
    <t>THEO YATES</t>
  </si>
  <si>
    <t>RON MCARTHUR</t>
  </si>
  <si>
    <t>CHAICE KELLY-WILSON</t>
  </si>
  <si>
    <t>ALVIN LIM</t>
  </si>
  <si>
    <t>RICHARD MAUDE</t>
  </si>
  <si>
    <t>COREY GAIDZIONIS</t>
  </si>
  <si>
    <t>BERNIE SWART</t>
  </si>
  <si>
    <t>PAUL MACKAY</t>
  </si>
  <si>
    <t>LUKE HOWE</t>
  </si>
  <si>
    <t>DARREN KINSELLA</t>
  </si>
  <si>
    <t>PETER NEUZERLING</t>
  </si>
  <si>
    <t>CALUM MILNE</t>
  </si>
  <si>
    <t>JAMIE MUIR</t>
  </si>
  <si>
    <t>LUBA KOVALENKO</t>
  </si>
  <si>
    <t>SHAYNE DIMMER</t>
  </si>
  <si>
    <t>CLINT SLOMP</t>
  </si>
  <si>
    <t>ALISTAIR MILNE</t>
  </si>
  <si>
    <t>DHARLIA HAINES</t>
  </si>
  <si>
    <t>JENNY SULLIVAN</t>
  </si>
  <si>
    <t>LUKE COLUM</t>
  </si>
  <si>
    <t>KENDALL WALKER</t>
  </si>
  <si>
    <t>ANDREW FITZGERALD</t>
  </si>
  <si>
    <t>NATHAN BEECK</t>
  </si>
  <si>
    <t>WAYNE ROWE</t>
  </si>
  <si>
    <t>MIKE HOSKEN</t>
  </si>
  <si>
    <t>KELANA SALEH</t>
  </si>
  <si>
    <t>MICHAEL MOOHAN</t>
  </si>
  <si>
    <t>JUSTIN BROWN</t>
  </si>
  <si>
    <t>Name</t>
  </si>
  <si>
    <t>Laps</t>
  </si>
  <si>
    <t>Rego</t>
  </si>
  <si>
    <t>WAYNE DEANY</t>
  </si>
  <si>
    <t>SHAUN HODGES</t>
  </si>
  <si>
    <t>RICHARD RAMOS</t>
  </si>
  <si>
    <t>SIMON BREHENY</t>
  </si>
  <si>
    <t>MARTIN DOLINSCHEK</t>
  </si>
  <si>
    <t>RICHARD BARVILLE</t>
  </si>
  <si>
    <t>KYLIE ANTICICH</t>
  </si>
  <si>
    <t>SAXON ADAMS</t>
  </si>
  <si>
    <t>JOANNE COWBURN</t>
  </si>
  <si>
    <t>LAURA HODGES</t>
  </si>
  <si>
    <t>QUAN MAI</t>
  </si>
  <si>
    <t>GRAHAM THORNTON</t>
  </si>
  <si>
    <t>COLIN DAY</t>
  </si>
  <si>
    <t>DEVIN  LEVER</t>
  </si>
  <si>
    <t>ASHTON SIME</t>
  </si>
  <si>
    <t>JOSHUA HOWE</t>
  </si>
  <si>
    <t>ZAK JACOBSEN</t>
  </si>
  <si>
    <t>LILY GREVETT</t>
  </si>
  <si>
    <t>SAFFRON PEDRANA</t>
  </si>
  <si>
    <t>TAJ WISEWOULD</t>
  </si>
  <si>
    <t>RUSTY WISEWOULD</t>
  </si>
  <si>
    <t>HAYDEN IVINS</t>
  </si>
  <si>
    <t>JOSHUA TRINNE</t>
  </si>
  <si>
    <t>EMMA SMITH</t>
  </si>
  <si>
    <t>HANN YEO DAVID</t>
  </si>
  <si>
    <t>DAKOTA SIME</t>
  </si>
  <si>
    <t>KAI MAGGS</t>
  </si>
  <si>
    <t>CONNOR BUCHEL</t>
  </si>
  <si>
    <t>MATTHEW PETERSON</t>
  </si>
  <si>
    <t>MATTHEW DEMMER</t>
  </si>
  <si>
    <t>SD</t>
  </si>
  <si>
    <t>MATTHEW COLUM</t>
  </si>
  <si>
    <t>A Grade 74.9 KLM'S</t>
  </si>
  <si>
    <t>B Grade 64.2 KLM'S</t>
  </si>
  <si>
    <t>C Grade 53.5 KLM'S</t>
  </si>
  <si>
    <t>D Grade 42.8 KLM'S</t>
  </si>
  <si>
    <t>E Grade 32.1 KLM'S</t>
  </si>
  <si>
    <t>MAX COLLIER</t>
  </si>
  <si>
    <t>DAVE CASHMAN</t>
  </si>
  <si>
    <t>JOHN DUNCAN</t>
  </si>
  <si>
    <t>BRIEANNA ROGERS</t>
  </si>
  <si>
    <t>RILEY JENKINSON</t>
  </si>
  <si>
    <t>STEVE RILEY</t>
  </si>
  <si>
    <t>EMMA LENDRUM</t>
  </si>
  <si>
    <t>MARK VENABLES</t>
  </si>
  <si>
    <t>DAVE  PORTER</t>
  </si>
  <si>
    <t>ANDREW HUGHES</t>
  </si>
  <si>
    <t>GLYN OVERAL</t>
  </si>
  <si>
    <t>BRETT SCHNITZERLING</t>
  </si>
  <si>
    <t>Matthew PETERSON</t>
  </si>
  <si>
    <t>Michael HOSKEN</t>
  </si>
  <si>
    <t>Wade LONGWORTH</t>
  </si>
  <si>
    <t>Max COLLIER</t>
  </si>
  <si>
    <t>Luke BANHAM</t>
  </si>
  <si>
    <t>Peter MILLS</t>
  </si>
  <si>
    <t>Dylan WHITE</t>
  </si>
  <si>
    <t>Nathan BEECK</t>
  </si>
  <si>
    <t>BRIAN SAUNDERS</t>
  </si>
  <si>
    <t>Andrew BROWN</t>
  </si>
  <si>
    <t>Craig SWAINE</t>
  </si>
  <si>
    <t>DARRYL HARRIS</t>
  </si>
  <si>
    <t>Liam MAGOWAN</t>
  </si>
  <si>
    <t>Benjamin BLACKLOCK</t>
  </si>
  <si>
    <t>Tony DOHERTY</t>
  </si>
  <si>
    <t>Colin ROSE</t>
  </si>
  <si>
    <t>Alistair PATTERSON</t>
  </si>
  <si>
    <t>Sean HADDLETON</t>
  </si>
  <si>
    <t>Ron MCARTHUR</t>
  </si>
  <si>
    <t>John TAYLOR</t>
  </si>
  <si>
    <t>RICK CRESSWELL</t>
  </si>
  <si>
    <t>Jamie MUIR</t>
  </si>
  <si>
    <t>Matthew CHAMPTALOUP</t>
  </si>
  <si>
    <t>Lennon MCLINTOCK</t>
  </si>
  <si>
    <t>RICHARD QUINLAN</t>
  </si>
  <si>
    <t>MATTHEW MCKAY</t>
  </si>
  <si>
    <t>SHIRLEY THURSTON</t>
  </si>
  <si>
    <t>Nicholas GRAHAM-DAWSON</t>
  </si>
  <si>
    <t>Paul MACKAY</t>
  </si>
  <si>
    <t>Daniel SAVAGE</t>
  </si>
  <si>
    <t>WILLIAM LENDRUM</t>
  </si>
  <si>
    <t>Theo YATES</t>
  </si>
  <si>
    <t>Paul MILLER</t>
  </si>
  <si>
    <t>Ben KOINGSDORFER</t>
  </si>
  <si>
    <t>MICHAEL JENSEN</t>
  </si>
  <si>
    <t>David BERGLUND</t>
  </si>
  <si>
    <t>Chris GASKELL</t>
  </si>
  <si>
    <t>Justin GHOSH</t>
  </si>
  <si>
    <t>Ian MACKEY</t>
  </si>
  <si>
    <t>Rebecca MACKEY</t>
  </si>
  <si>
    <t>Logan CALDER</t>
  </si>
  <si>
    <t>JUSTIN GHOSH</t>
  </si>
  <si>
    <t>JADE HAINES</t>
  </si>
  <si>
    <t>CLINT HORT</t>
  </si>
  <si>
    <t>DOMINIC DA SILVA</t>
  </si>
  <si>
    <t>DAVID CASHMAN</t>
  </si>
  <si>
    <t>JOSEPH BREHENY</t>
  </si>
  <si>
    <t>Greg ROSSITER</t>
  </si>
  <si>
    <t>ALASTAIR MILNE</t>
  </si>
  <si>
    <t>RICHARD SCHROTH</t>
  </si>
  <si>
    <t>STUART ANDREWS</t>
  </si>
  <si>
    <t>JACK TWISSE</t>
  </si>
  <si>
    <t>JACOB WARMAN</t>
  </si>
  <si>
    <t>NICK WARD</t>
  </si>
  <si>
    <t>PATRICK SACCANI-WILLIAMS</t>
  </si>
  <si>
    <t>Doug STEWART</t>
  </si>
  <si>
    <t>Nicola NIZZI</t>
  </si>
  <si>
    <t>SEAN HADDLETON</t>
  </si>
  <si>
    <t>SIMON DORLING</t>
  </si>
  <si>
    <t>Daniel GRAY</t>
  </si>
  <si>
    <t>MICHAEL KENT</t>
  </si>
  <si>
    <t>BENJAMIN KONIGSDORFER</t>
  </si>
  <si>
    <t>CHRISTIAN SMITH</t>
  </si>
  <si>
    <t>Drew MITCHELL</t>
  </si>
  <si>
    <t>BEN MCGRATH</t>
  </si>
  <si>
    <t>Jonathon ROBLESS</t>
  </si>
  <si>
    <t>Rob DREGHORN</t>
  </si>
  <si>
    <t>Andrew LILLEY</t>
  </si>
  <si>
    <t>AMANDA NABI</t>
  </si>
  <si>
    <t>ALISTAIR REID</t>
  </si>
  <si>
    <t>DAVE HOLLAND</t>
  </si>
  <si>
    <t>WANDA JANSEN VAN VUUREN</t>
  </si>
  <si>
    <t>LACHLAN CONNAN</t>
  </si>
  <si>
    <t>MICHELLE MCLINTOCK</t>
  </si>
  <si>
    <t xml:space="preserve">Serpentine </t>
  </si>
  <si>
    <t>RYAN MILLER</t>
  </si>
  <si>
    <t>LAWRENCE CONSIDINE</t>
  </si>
  <si>
    <t>SCOTT TAYLOR</t>
  </si>
  <si>
    <t>SHANNON SIME</t>
  </si>
  <si>
    <t>THOMAS REED</t>
  </si>
  <si>
    <t>RICHELLE GAMBLE</t>
  </si>
  <si>
    <t>JORDAN CHAMBERLAIN</t>
  </si>
  <si>
    <t>Nelson SMITH</t>
  </si>
  <si>
    <t>David ELLIS</t>
  </si>
  <si>
    <t>Ben MEARS</t>
  </si>
  <si>
    <t>JAY LINDORFF</t>
  </si>
  <si>
    <t>Clint SLOMP</t>
  </si>
  <si>
    <t>LOUISE MCKAY</t>
  </si>
  <si>
    <t>Gary MASON</t>
  </si>
  <si>
    <t>Carl GIROLAMO</t>
  </si>
  <si>
    <t>Emma TATTUM</t>
  </si>
  <si>
    <t>James PORTER</t>
  </si>
  <si>
    <t>Rob COLLINGS</t>
  </si>
  <si>
    <t>EDWARD GRAY</t>
  </si>
  <si>
    <t>Kenneth VEIVERS</t>
  </si>
  <si>
    <t>ANDREW WILLIAMS</t>
  </si>
  <si>
    <t>MATT DEMMER</t>
  </si>
  <si>
    <t>COREY GADZIONIS</t>
  </si>
  <si>
    <t>JUSTIN WAKEFIELD</t>
  </si>
  <si>
    <t>BRIEE ROGERS</t>
  </si>
  <si>
    <t>SAM BOLTON</t>
  </si>
  <si>
    <t>KYLA GILBERTSON</t>
  </si>
  <si>
    <t>Ashley CLARK</t>
  </si>
  <si>
    <t>DEREK CROWTHERS</t>
  </si>
  <si>
    <t>Will LENDRUM</t>
  </si>
  <si>
    <t>ALISTAIR EVANS</t>
  </si>
  <si>
    <t>COOPER BATES</t>
  </si>
  <si>
    <t>MICHAEL BAKER</t>
  </si>
  <si>
    <t>PATRICK BURNSIDE</t>
  </si>
  <si>
    <t>HEATHER CONNAN</t>
  </si>
  <si>
    <t>Deborah REID</t>
  </si>
  <si>
    <t>PDCC Junior</t>
  </si>
  <si>
    <t>Jadan GREEN</t>
  </si>
  <si>
    <t>Visitor Jnr</t>
  </si>
  <si>
    <t>Rider of the Year 2017</t>
  </si>
  <si>
    <t>BEN MEARS</t>
  </si>
  <si>
    <t>ALASTAIR REID</t>
  </si>
  <si>
    <t>KENNETH VEIVERS</t>
  </si>
  <si>
    <t>3DL</t>
  </si>
  <si>
    <t>Legend</t>
  </si>
  <si>
    <t>A Grade 70.4 KLM'S</t>
  </si>
  <si>
    <t>B Grade 61.6 KLM'S</t>
  </si>
  <si>
    <t>TIM SELLAR</t>
  </si>
  <si>
    <t>MICHAEL HOSKEN</t>
  </si>
  <si>
    <t>COURTLAND WOOD</t>
  </si>
  <si>
    <t>Phil DEISEL</t>
  </si>
  <si>
    <t>Scott TAYLOR</t>
  </si>
  <si>
    <t>Adrian WOOD</t>
  </si>
  <si>
    <t>Lachlan CONNAN</t>
  </si>
  <si>
    <t>Mitchell CROOK</t>
  </si>
  <si>
    <t>CALLUM HUNTER</t>
  </si>
  <si>
    <t>Jason BARNES</t>
  </si>
  <si>
    <t>C Grade 52.8 KLM'S</t>
  </si>
  <si>
    <t>B Grade 44.0 KLM'S</t>
  </si>
  <si>
    <t>Matthew COLUM</t>
  </si>
  <si>
    <t>Joel BOHORQUEZ</t>
  </si>
  <si>
    <t>Calum MILNE</t>
  </si>
  <si>
    <t>Clint HORT</t>
  </si>
  <si>
    <t>E Grade 35.2 KLM'S</t>
  </si>
  <si>
    <t>JASON BARNES</t>
  </si>
  <si>
    <t>A Grade 69.6 KLM'S</t>
  </si>
  <si>
    <t>B Grade 60.9 KLM'S</t>
  </si>
  <si>
    <t>LEIGHTON COOK</t>
  </si>
  <si>
    <t>RICHARD MAHER</t>
  </si>
  <si>
    <t>Lawerence CONSIDINE</t>
  </si>
  <si>
    <t>Dave HIND</t>
  </si>
  <si>
    <t>Brian SING</t>
  </si>
  <si>
    <t>JORDAN KEIGHTLEY</t>
  </si>
  <si>
    <t>John BOUWKNEGT</t>
  </si>
  <si>
    <t>Jarrod Bell</t>
  </si>
  <si>
    <t>BRAD HALL</t>
  </si>
  <si>
    <t>Kasey SMITH</t>
  </si>
  <si>
    <t>MATTHEW HARVEY</t>
  </si>
  <si>
    <t>ALAN KEARNEY</t>
  </si>
  <si>
    <t>Shanon SIME</t>
  </si>
  <si>
    <t>Ryan HAMILL</t>
  </si>
  <si>
    <t>John DUNCAN</t>
  </si>
  <si>
    <t>Andrew DAVIES</t>
  </si>
  <si>
    <t>JOHN RAPHAEL</t>
  </si>
  <si>
    <t>JAMES ISMAIL</t>
  </si>
  <si>
    <t>Saxon ADAMS</t>
  </si>
  <si>
    <t>Jason HAPETEA</t>
  </si>
  <si>
    <t>JETHRO NAGLE</t>
  </si>
  <si>
    <t>Nick CHURCHILL</t>
  </si>
  <si>
    <t>Shaun HODGES</t>
  </si>
  <si>
    <t>ERIN NOLAN</t>
  </si>
  <si>
    <t>TIMOTHY HARVEY</t>
  </si>
  <si>
    <t>Ben COOPER</t>
  </si>
  <si>
    <t>Kenneth KEARNS</t>
  </si>
  <si>
    <t>Dharlia HAINES</t>
  </si>
  <si>
    <t>Saul HART</t>
  </si>
  <si>
    <t>STEVE MCLEOD</t>
  </si>
  <si>
    <t>STACEY THOMAS</t>
  </si>
  <si>
    <t>Eddie WOJCIK</t>
  </si>
  <si>
    <t>MEGAN STALKER</t>
  </si>
  <si>
    <t>Zoe CLAYTON</t>
  </si>
  <si>
    <t>Shane FRENCH</t>
  </si>
  <si>
    <t>Shane CLARKE</t>
  </si>
  <si>
    <t>Glen  OVERALL</t>
  </si>
  <si>
    <t>Bruce BARRINGTON</t>
  </si>
  <si>
    <t>C Grade 52.2 KLM'S</t>
  </si>
  <si>
    <t>D Grade 43.5 KLM'S</t>
  </si>
  <si>
    <t>Rusty WISEWOULD</t>
  </si>
  <si>
    <t>Zac ANDRIJASEVICH</t>
  </si>
  <si>
    <t>Taj WISEWOULD</t>
  </si>
  <si>
    <t>Natasha PERTWEE</t>
  </si>
  <si>
    <t>Sandii MCMANUS</t>
  </si>
  <si>
    <t>David BAKER</t>
  </si>
  <si>
    <t>Micheal BAKER</t>
  </si>
  <si>
    <t>Giulia PIERAVANTI</t>
  </si>
  <si>
    <t>CHRIS GASKELL</t>
  </si>
  <si>
    <t>ANDREW DAVIES</t>
  </si>
  <si>
    <t>JASON HAPETA</t>
  </si>
  <si>
    <t>BEN COOPER</t>
  </si>
  <si>
    <t>ALASTAIR EVANS</t>
  </si>
  <si>
    <t>DAVID BAKER</t>
  </si>
  <si>
    <t>Tyler LINDORFF</t>
  </si>
  <si>
    <t>Thomas PERRY</t>
  </si>
  <si>
    <t>Richard SCHROTH</t>
  </si>
  <si>
    <t>Jarred ANDERSON</t>
  </si>
  <si>
    <t>David NICKLES</t>
  </si>
  <si>
    <t>Andrew HUGHES</t>
  </si>
  <si>
    <t>Kieran SCOTT</t>
  </si>
  <si>
    <t>CHESTER HINTON</t>
  </si>
  <si>
    <t>Jarrod BELL</t>
  </si>
  <si>
    <t>BEN BRAITHWAITE</t>
  </si>
  <si>
    <t>Luke COLLUM</t>
  </si>
  <si>
    <t>Aaron SCHONBERG</t>
  </si>
  <si>
    <t>Peter  CARLIN</t>
  </si>
  <si>
    <t>Erin KINNEALY</t>
  </si>
  <si>
    <t>Pete MILLS</t>
  </si>
  <si>
    <t>Dom DA SILVA</t>
  </si>
  <si>
    <t>Denny TEEDE</t>
  </si>
  <si>
    <t>Danny SAVAGE</t>
  </si>
  <si>
    <t>Brian JOHNSON</t>
  </si>
  <si>
    <t>Mark CHAPMAN</t>
  </si>
  <si>
    <t>Adrian PAHL</t>
  </si>
  <si>
    <t>PAUL HUTCHINSON</t>
  </si>
  <si>
    <t>Blair FORSYTH</t>
  </si>
  <si>
    <t>Steve WARE</t>
  </si>
  <si>
    <t>DANIEL O'DONOGHUE</t>
  </si>
  <si>
    <t>Javier VASQUEZ</t>
  </si>
  <si>
    <t>Andrew LYNCH</t>
  </si>
  <si>
    <t>Toni FEVER</t>
  </si>
  <si>
    <t>Ross DYER</t>
  </si>
  <si>
    <t>Michelle BAKER</t>
  </si>
  <si>
    <t>Note: There are anumber of missing names</t>
  </si>
  <si>
    <t xml:space="preserve">because of a computer failure. If any one knows </t>
  </si>
  <si>
    <t>any of the  missing details please contact</t>
  </si>
  <si>
    <t>Hendrik.postma@bigpond.com and we will amend</t>
  </si>
  <si>
    <t>the results accordingly.</t>
  </si>
  <si>
    <t xml:space="preserve">President's Cup - Dog Hill </t>
  </si>
  <si>
    <t>Jordan DAWSON</t>
  </si>
  <si>
    <t>Oli BLEDDYN</t>
  </si>
  <si>
    <t>1st Past the Post</t>
  </si>
  <si>
    <t>Peter CARLIN</t>
  </si>
  <si>
    <t>Matthew DEMMER</t>
  </si>
  <si>
    <t>Joanne COWBURN</t>
  </si>
  <si>
    <t>Dan FIELDHOUSE</t>
  </si>
  <si>
    <t>Zoe STOLTON</t>
  </si>
  <si>
    <t>Steve BALL</t>
  </si>
  <si>
    <t>Aron BARCLAY</t>
  </si>
  <si>
    <t>sean HADDLETON</t>
  </si>
  <si>
    <t>Nick FUNGA</t>
  </si>
  <si>
    <t>Greg MCMANUS</t>
  </si>
  <si>
    <t>Luke PLEDGER</t>
  </si>
  <si>
    <t>Alistair MILNE</t>
  </si>
  <si>
    <t>Fastest Time</t>
  </si>
  <si>
    <t>Luke COLUM</t>
  </si>
  <si>
    <t>Brett SCHNITZERLING</t>
  </si>
  <si>
    <t>Hayden THORPE</t>
  </si>
  <si>
    <t>Callum HENDERSON</t>
  </si>
  <si>
    <t>BLAIR FORSYTH</t>
  </si>
  <si>
    <t>STEVE WARE</t>
  </si>
  <si>
    <t>NATASHA PERTWEE</t>
  </si>
  <si>
    <t>ANDREW LYNCH</t>
  </si>
  <si>
    <t>JOEL BOHOQUEZ</t>
  </si>
  <si>
    <t>MICHELLE BAKER</t>
  </si>
  <si>
    <t>Jordan Dawson</t>
  </si>
  <si>
    <t>Alastair Milne</t>
  </si>
  <si>
    <t xml:space="preserve"> Dog Hill </t>
  </si>
  <si>
    <t>BRYCE LANIGAN</t>
  </si>
  <si>
    <t>Jordan SCHMIDT</t>
  </si>
  <si>
    <t>Tom MCCRACKEN</t>
  </si>
  <si>
    <t>David MCCALLUM</t>
  </si>
  <si>
    <t>AARON BARCLAY</t>
  </si>
  <si>
    <t>Shannon SIME</t>
  </si>
  <si>
    <t>Harry YOUNG</t>
  </si>
  <si>
    <t>Ian FERRY</t>
  </si>
  <si>
    <t>JAMES DERRICK</t>
  </si>
  <si>
    <t>LOWEN FERRY</t>
  </si>
  <si>
    <t>Michael MIDGLEY</t>
  </si>
  <si>
    <t>Jarryd HELDT</t>
  </si>
  <si>
    <t>Danny STIENEN</t>
  </si>
  <si>
    <t>Wayde BROWN</t>
  </si>
  <si>
    <t>JOEL BERTRAM</t>
  </si>
  <si>
    <t>Mark SANTO</t>
  </si>
  <si>
    <t>Scott SMITH</t>
  </si>
  <si>
    <t>Myles ALLEN</t>
  </si>
  <si>
    <t>James ISMAIL</t>
  </si>
  <si>
    <t>Andrew MATTHEWS</t>
  </si>
  <si>
    <t>Laurie LONGWORTH</t>
  </si>
  <si>
    <t>LUKE AUSTIN</t>
  </si>
  <si>
    <t>Michael WHITE</t>
  </si>
  <si>
    <t>Kyle RATTRAY</t>
  </si>
  <si>
    <t>JOSHUA COMMONS</t>
  </si>
  <si>
    <t>MATTHEW CONNAN</t>
  </si>
  <si>
    <t>Tim WATSON</t>
  </si>
  <si>
    <t>Harrison ROBERTS</t>
  </si>
  <si>
    <t>Glyn OVERAL</t>
  </si>
  <si>
    <t>John CARTER</t>
  </si>
  <si>
    <t>Luke SKEHAN</t>
  </si>
  <si>
    <t>Lucy BAPTIST</t>
  </si>
  <si>
    <t>Kristen SIMPSON</t>
  </si>
  <si>
    <t>Jason BAILEY</t>
  </si>
  <si>
    <t>DSQ</t>
  </si>
  <si>
    <t>Brett WILKINS</t>
  </si>
  <si>
    <t>Chantelle VORENBERG</t>
  </si>
  <si>
    <t>Jasmyn QUICK</t>
  </si>
  <si>
    <t>Hayden CLARKE</t>
  </si>
  <si>
    <t>Nicholas CONNAN</t>
  </si>
  <si>
    <t>Alistair EVANS</t>
  </si>
  <si>
    <t>Sally CARTER</t>
  </si>
  <si>
    <t>DANNY STIENEN</t>
  </si>
  <si>
    <t>WAYDE BROWN</t>
  </si>
  <si>
    <t>CRAIG SWAYNE</t>
  </si>
  <si>
    <t>MICHAEL WHITE</t>
  </si>
  <si>
    <t>NICHOLAS CONNAN</t>
  </si>
  <si>
    <t>CHANTELLE VORENBERG</t>
  </si>
  <si>
    <t>DEBORAH REID</t>
  </si>
  <si>
    <t>ARON BARCLAY</t>
  </si>
  <si>
    <t>DANIEL SMITH</t>
  </si>
  <si>
    <t>Lee JORDAN</t>
  </si>
  <si>
    <t>Matt MCKAY</t>
  </si>
  <si>
    <t>VANESSA JOHNSON</t>
  </si>
  <si>
    <t>Matthew POTTS</t>
  </si>
  <si>
    <t>Karen POTTS</t>
  </si>
  <si>
    <t>NICK FUNGA</t>
  </si>
  <si>
    <t>DANIEL SAVAGE</t>
  </si>
  <si>
    <t>MATTHEW POTTS</t>
  </si>
  <si>
    <t>KAREN POTTS</t>
  </si>
  <si>
    <t>MATT MCKAY</t>
  </si>
  <si>
    <t>North Dandalup Handicap</t>
  </si>
  <si>
    <t xml:space="preserve">Name </t>
  </si>
  <si>
    <t>Handicap</t>
  </si>
  <si>
    <t>Matthew Connan</t>
  </si>
  <si>
    <t>Michael White</t>
  </si>
  <si>
    <t>Lee Jordan</t>
  </si>
  <si>
    <t>Alastair Reid</t>
  </si>
  <si>
    <t>Matthew McKay</t>
  </si>
  <si>
    <t>Kylie Anticich</t>
  </si>
  <si>
    <t>Michael Morton</t>
  </si>
  <si>
    <t>Bruce Barrington</t>
  </si>
  <si>
    <t>Darryl Harris</t>
  </si>
  <si>
    <t>Steve Ware</t>
  </si>
  <si>
    <t>Eddie Wojcik</t>
  </si>
  <si>
    <t>Aron Barclay</t>
  </si>
  <si>
    <t>Dave Ellis</t>
  </si>
  <si>
    <t>Liam Magowan</t>
  </si>
  <si>
    <t>Ben Konigsdorfer</t>
  </si>
  <si>
    <t>Peter Carlin</t>
  </si>
  <si>
    <t>Peter Mills</t>
  </si>
  <si>
    <t>Jamie Muir</t>
  </si>
  <si>
    <t>Harry Young</t>
  </si>
  <si>
    <t>Michael  Baker</t>
  </si>
  <si>
    <t>Alistair Evans</t>
  </si>
  <si>
    <t>Glyn Overal</t>
  </si>
  <si>
    <t>Alvin Lim</t>
  </si>
  <si>
    <t>John Bouwknegt</t>
  </si>
  <si>
    <t>Kenneth Veivers</t>
  </si>
  <si>
    <t>Calum Milne</t>
  </si>
  <si>
    <t>Greg McManus</t>
  </si>
  <si>
    <t>Jason Bailey</t>
  </si>
  <si>
    <t>Patrick Burnside</t>
  </si>
  <si>
    <t>Kelana Saleh</t>
  </si>
  <si>
    <t>Nick Cowie</t>
  </si>
  <si>
    <t>Adam Trewin</t>
  </si>
  <si>
    <t>Zoe Stolton</t>
  </si>
  <si>
    <t>Wade Longworth</t>
  </si>
  <si>
    <t>Matt Potts</t>
  </si>
  <si>
    <t>Michelle Baker</t>
  </si>
  <si>
    <t>Chantelle Vorenberg</t>
  </si>
  <si>
    <t>Peter Barclay</t>
  </si>
  <si>
    <t>Karen Potts</t>
  </si>
  <si>
    <t>Kurt Harmer</t>
  </si>
  <si>
    <t>Oliver Bleddyn</t>
  </si>
  <si>
    <t>Luke Colum</t>
  </si>
  <si>
    <t>Emma Tattum</t>
  </si>
  <si>
    <t>Danny Savage</t>
  </si>
  <si>
    <t>Natasha Pertwee</t>
  </si>
  <si>
    <t>Time</t>
  </si>
  <si>
    <t>Junior</t>
  </si>
  <si>
    <t xml:space="preserve">Oli Bleddyn </t>
  </si>
  <si>
    <t>Shannon Sime</t>
  </si>
  <si>
    <t>Dog Hill Club Championship</t>
  </si>
  <si>
    <t>Martin DOLINSCHECK</t>
  </si>
  <si>
    <t>Michael POLEMEAR</t>
  </si>
  <si>
    <t>Darren FREEMAN</t>
  </si>
  <si>
    <t>JARRAD ANDERSON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</si>
</sst>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:ss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3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/>
    <xf numFmtId="15" fontId="2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0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6" xfId="0" applyBorder="1"/>
    <xf numFmtId="0" fontId="9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/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/>
    <xf numFmtId="0" fontId="0" fillId="2" borderId="25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3" fillId="0" borderId="0" xfId="2"/>
    <xf numFmtId="0" fontId="0" fillId="0" borderId="27" xfId="0" applyBorder="1"/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4" fontId="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3" xfId="0" applyBorder="1"/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14" fillId="0" borderId="4" xfId="0" applyFont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14" fontId="1" fillId="0" borderId="23" xfId="0" applyNumberFormat="1" applyFont="1" applyBorder="1" applyAlignment="1">
      <alignment horizontal="center"/>
    </xf>
  </cellXfs>
  <cellStyles count="3">
    <cellStyle name="Excel Built-in Normal" xfId="1" xr:uid="{00000000-0005-0000-0000-000000000000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endrik.postma@bigpond.com%20and%20we%20will%20amend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813"/>
  <sheetViews>
    <sheetView zoomScaleNormal="100" workbookViewId="0">
      <selection activeCell="A2" sqref="A2"/>
    </sheetView>
  </sheetViews>
  <sheetFormatPr defaultColWidth="9.1796875" defaultRowHeight="14.5" outlineLevelRow="2" outlineLevelCol="2" x14ac:dyDescent="0.35"/>
  <cols>
    <col min="1" max="1" width="6.54296875" style="9" bestFit="1" customWidth="1"/>
    <col min="2" max="2" width="26.7265625" style="18" customWidth="1"/>
    <col min="3" max="3" width="9.54296875" style="8" customWidth="1"/>
    <col min="4" max="4" width="10.26953125" style="13" customWidth="1" outlineLevel="1"/>
    <col min="5" max="5" width="10.453125" style="9" customWidth="1" outlineLevel="1"/>
    <col min="6" max="6" width="10.26953125" style="9" customWidth="1" outlineLevel="1"/>
    <col min="7" max="7" width="10.453125" style="9" customWidth="1" outlineLevel="1"/>
    <col min="8" max="8" width="9.7265625" style="9" customWidth="1" outlineLevel="1"/>
    <col min="9" max="9" width="9.54296875" style="9" customWidth="1" outlineLevel="1"/>
    <col min="10" max="10" width="9.26953125" style="9" customWidth="1" outlineLevel="2"/>
    <col min="11" max="11" width="10.7265625" style="9" customWidth="1" outlineLevel="1"/>
    <col min="12" max="12" width="10.1796875" style="9" customWidth="1" outlineLevel="1"/>
    <col min="13" max="13" width="9.1796875" style="9" customWidth="1" outlineLevel="1"/>
    <col min="14" max="14" width="9.7265625" style="9" customWidth="1" outlineLevel="1"/>
    <col min="15" max="16" width="10.54296875" style="9" customWidth="1" outlineLevel="1"/>
    <col min="17" max="17" width="10.26953125" style="9" customWidth="1" outlineLevel="1"/>
    <col min="18" max="18" width="10.7265625" style="9" customWidth="1" outlineLevel="1"/>
    <col min="19" max="19" width="10.7265625" style="13" customWidth="1" outlineLevel="1"/>
    <col min="20" max="20" width="10.81640625" style="13" customWidth="1" outlineLevel="1"/>
    <col min="21" max="22" width="10.7265625" style="9" customWidth="1" outlineLevel="1"/>
    <col min="23" max="23" width="10" style="9" customWidth="1" outlineLevel="1"/>
    <col min="24" max="24" width="11.453125" style="9" customWidth="1" outlineLevel="1"/>
    <col min="25" max="25" width="10" style="9" customWidth="1" outlineLevel="1"/>
    <col min="26" max="32" width="9.1796875" style="9" customWidth="1" outlineLevel="1"/>
    <col min="33" max="33" width="9.7265625" style="13" customWidth="1" outlineLevel="1"/>
    <col min="34" max="34" width="10.26953125" style="9" customWidth="1" outlineLevel="1"/>
    <col min="35" max="35" width="9.54296875" style="9" customWidth="1" outlineLevel="1"/>
    <col min="36" max="36" width="9.7265625" style="9" customWidth="1" outlineLevel="1"/>
    <col min="37" max="37" width="10.1796875" style="9" customWidth="1" outlineLevel="1"/>
    <col min="38" max="39" width="9.1796875" style="13" customWidth="1" outlineLevel="1"/>
    <col min="40" max="16384" width="9.1796875" style="13"/>
  </cols>
  <sheetData>
    <row r="1" spans="1:40" ht="19" thickBot="1" x14ac:dyDescent="0.5">
      <c r="B1" s="43" t="s">
        <v>318</v>
      </c>
      <c r="H1" s="9" t="s">
        <v>66</v>
      </c>
      <c r="L1" s="9" t="s">
        <v>74</v>
      </c>
    </row>
    <row r="2" spans="1:40" ht="15" thickBot="1" x14ac:dyDescent="0.4"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V2" s="110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2"/>
      <c r="AN2" s="53"/>
    </row>
    <row r="3" spans="1:40" s="14" customFormat="1" ht="15.75" customHeight="1" x14ac:dyDescent="0.35">
      <c r="A3" s="14" t="s">
        <v>16</v>
      </c>
      <c r="B3" s="8" t="s">
        <v>0</v>
      </c>
      <c r="C3" s="8" t="s">
        <v>1</v>
      </c>
      <c r="D3" s="12">
        <v>42868</v>
      </c>
      <c r="E3" s="12">
        <f>+D3+7</f>
        <v>42875</v>
      </c>
      <c r="F3" s="12">
        <f>+E3+21</f>
        <v>42896</v>
      </c>
      <c r="G3" s="12">
        <f>+F3+14</f>
        <v>42910</v>
      </c>
      <c r="H3" s="12">
        <f>+G3+7</f>
        <v>42917</v>
      </c>
      <c r="I3" s="12">
        <f>+H3+21</f>
        <v>42938</v>
      </c>
      <c r="J3" s="12">
        <f>+I3+7</f>
        <v>42945</v>
      </c>
      <c r="K3" s="12">
        <f>+J3+14</f>
        <v>42959</v>
      </c>
      <c r="L3" s="12">
        <f>+K3+35</f>
        <v>42994</v>
      </c>
      <c r="M3" s="12">
        <f>+L3+22</f>
        <v>43016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40" ht="15" customHeight="1" x14ac:dyDescent="0.35">
      <c r="A4" s="9">
        <f t="shared" ref="A4:A35" si="0">RANK(C4,$C$4:$C$186)</f>
        <v>1</v>
      </c>
      <c r="B4" s="16" t="s">
        <v>143</v>
      </c>
      <c r="C4" s="8">
        <f t="shared" ref="C4:C35" si="1">SUM(D4:R4)</f>
        <v>76</v>
      </c>
      <c r="D4" s="9">
        <v>8</v>
      </c>
      <c r="E4" s="9">
        <v>12</v>
      </c>
      <c r="F4" s="9">
        <v>12</v>
      </c>
      <c r="G4" s="9">
        <v>8</v>
      </c>
      <c r="H4" s="9">
        <v>5</v>
      </c>
      <c r="I4" s="9">
        <v>5</v>
      </c>
      <c r="J4" s="9">
        <v>12</v>
      </c>
      <c r="K4" s="9">
        <v>2</v>
      </c>
      <c r="L4" s="9">
        <v>12</v>
      </c>
      <c r="S4" s="9"/>
      <c r="T4" s="9"/>
      <c r="AD4" s="13"/>
      <c r="AE4" s="13"/>
      <c r="AN4" s="14"/>
    </row>
    <row r="5" spans="1:40" x14ac:dyDescent="0.35">
      <c r="A5" s="9">
        <f t="shared" si="0"/>
        <v>2</v>
      </c>
      <c r="B5" s="16" t="s">
        <v>289</v>
      </c>
      <c r="C5" s="8">
        <f t="shared" si="1"/>
        <v>50</v>
      </c>
      <c r="D5" s="9">
        <v>3</v>
      </c>
      <c r="F5" s="9">
        <v>8</v>
      </c>
      <c r="G5" s="9">
        <v>12</v>
      </c>
      <c r="I5" s="9">
        <v>3</v>
      </c>
      <c r="J5" s="9">
        <v>12</v>
      </c>
      <c r="L5" s="9">
        <v>12</v>
      </c>
      <c r="S5" s="9"/>
      <c r="T5" s="9"/>
      <c r="AD5" s="13"/>
      <c r="AE5" s="13"/>
      <c r="AN5" s="14"/>
    </row>
    <row r="6" spans="1:40" s="14" customFormat="1" x14ac:dyDescent="0.35">
      <c r="A6" s="9">
        <f t="shared" si="0"/>
        <v>3</v>
      </c>
      <c r="B6" s="16" t="s">
        <v>41</v>
      </c>
      <c r="C6" s="8">
        <f t="shared" si="1"/>
        <v>46</v>
      </c>
      <c r="D6" s="9">
        <v>2</v>
      </c>
      <c r="E6" s="9"/>
      <c r="F6" s="9">
        <v>8</v>
      </c>
      <c r="G6" s="9">
        <v>2</v>
      </c>
      <c r="H6" s="9">
        <v>15</v>
      </c>
      <c r="I6" s="9">
        <v>2</v>
      </c>
      <c r="J6" s="9">
        <v>8</v>
      </c>
      <c r="K6" s="9">
        <v>7</v>
      </c>
      <c r="L6" s="9">
        <v>2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3"/>
      <c r="AE6" s="13"/>
      <c r="AF6" s="9"/>
      <c r="AG6" s="13"/>
      <c r="AH6" s="9"/>
      <c r="AI6" s="9"/>
      <c r="AJ6" s="9"/>
      <c r="AK6" s="9"/>
      <c r="AL6" s="13"/>
      <c r="AM6" s="13"/>
    </row>
    <row r="7" spans="1:40" x14ac:dyDescent="0.35">
      <c r="A7" s="9">
        <f t="shared" si="0"/>
        <v>4</v>
      </c>
      <c r="B7" s="16" t="s">
        <v>140</v>
      </c>
      <c r="C7" s="8">
        <f t="shared" si="1"/>
        <v>45</v>
      </c>
      <c r="D7" s="9">
        <v>12</v>
      </c>
      <c r="E7" s="9">
        <v>8</v>
      </c>
      <c r="F7" s="9">
        <v>2</v>
      </c>
      <c r="H7" s="9">
        <v>2</v>
      </c>
      <c r="I7" s="9">
        <v>5</v>
      </c>
      <c r="J7" s="9">
        <v>12</v>
      </c>
      <c r="K7" s="9">
        <v>2</v>
      </c>
      <c r="L7" s="9">
        <v>2</v>
      </c>
      <c r="S7" s="9"/>
      <c r="T7" s="9"/>
      <c r="AD7" s="13"/>
      <c r="AE7" s="13"/>
      <c r="AM7" s="9"/>
      <c r="AN7" s="14"/>
    </row>
    <row r="8" spans="1:40" x14ac:dyDescent="0.35">
      <c r="A8" s="9">
        <f t="shared" si="0"/>
        <v>5</v>
      </c>
      <c r="B8" s="16" t="s">
        <v>45</v>
      </c>
      <c r="C8" s="8">
        <f t="shared" si="1"/>
        <v>38</v>
      </c>
      <c r="D8" s="9">
        <v>3</v>
      </c>
      <c r="G8" s="9">
        <v>3</v>
      </c>
      <c r="H8" s="9">
        <f>10+2</f>
        <v>12</v>
      </c>
      <c r="I8" s="9">
        <v>8</v>
      </c>
      <c r="J8" s="9">
        <v>5</v>
      </c>
      <c r="K8" s="9">
        <v>4</v>
      </c>
      <c r="L8" s="9">
        <v>3</v>
      </c>
      <c r="S8" s="9"/>
      <c r="T8" s="9"/>
      <c r="AD8" s="13"/>
      <c r="AE8" s="13"/>
      <c r="AN8" s="14"/>
    </row>
    <row r="9" spans="1:40" x14ac:dyDescent="0.35">
      <c r="A9" s="9">
        <f t="shared" si="0"/>
        <v>5</v>
      </c>
      <c r="B9" s="17" t="s">
        <v>280</v>
      </c>
      <c r="C9" s="8">
        <f t="shared" si="1"/>
        <v>38</v>
      </c>
      <c r="D9" s="9">
        <v>12</v>
      </c>
      <c r="F9" s="9">
        <v>8</v>
      </c>
      <c r="G9" s="9">
        <v>5</v>
      </c>
      <c r="J9" s="9">
        <v>8</v>
      </c>
      <c r="L9" s="9">
        <v>5</v>
      </c>
      <c r="S9" s="9"/>
      <c r="T9" s="9"/>
      <c r="AD9" s="13"/>
      <c r="AE9" s="13"/>
      <c r="AN9" s="14"/>
    </row>
    <row r="10" spans="1:40" x14ac:dyDescent="0.35">
      <c r="A10" s="9">
        <f t="shared" si="0"/>
        <v>7</v>
      </c>
      <c r="B10" s="16" t="s">
        <v>282</v>
      </c>
      <c r="C10" s="8">
        <f t="shared" si="1"/>
        <v>35</v>
      </c>
      <c r="D10" s="9">
        <v>2</v>
      </c>
      <c r="F10" s="9">
        <v>5</v>
      </c>
      <c r="G10" s="9">
        <v>12</v>
      </c>
      <c r="H10" s="9">
        <v>12</v>
      </c>
      <c r="I10" s="9">
        <v>2</v>
      </c>
      <c r="J10" s="9">
        <v>2</v>
      </c>
      <c r="S10" s="9"/>
      <c r="T10" s="9"/>
      <c r="AD10" s="13"/>
      <c r="AE10" s="13"/>
      <c r="AN10" s="14"/>
    </row>
    <row r="11" spans="1:40" x14ac:dyDescent="0.35">
      <c r="A11" s="9">
        <f t="shared" si="0"/>
        <v>8</v>
      </c>
      <c r="B11" s="17" t="s">
        <v>319</v>
      </c>
      <c r="C11" s="8">
        <f t="shared" si="1"/>
        <v>33</v>
      </c>
      <c r="D11" s="9">
        <v>5</v>
      </c>
      <c r="E11" s="9">
        <v>8</v>
      </c>
      <c r="F11" s="9">
        <v>12</v>
      </c>
      <c r="L11" s="9">
        <v>8</v>
      </c>
      <c r="S11" s="9"/>
      <c r="T11" s="9"/>
      <c r="AD11" s="13"/>
      <c r="AE11" s="13"/>
      <c r="AN11" s="14"/>
    </row>
    <row r="12" spans="1:40" x14ac:dyDescent="0.35">
      <c r="A12" s="9">
        <f t="shared" si="0"/>
        <v>9</v>
      </c>
      <c r="B12" s="18" t="s">
        <v>285</v>
      </c>
      <c r="C12" s="8">
        <f t="shared" si="1"/>
        <v>32</v>
      </c>
      <c r="D12" s="9">
        <v>12</v>
      </c>
      <c r="E12" s="9">
        <v>12</v>
      </c>
      <c r="G12" s="9">
        <v>8</v>
      </c>
      <c r="S12" s="9"/>
      <c r="T12" s="9"/>
      <c r="AD12" s="13"/>
      <c r="AE12" s="13"/>
      <c r="AN12" s="14"/>
    </row>
    <row r="13" spans="1:40" x14ac:dyDescent="0.35">
      <c r="A13" s="9">
        <f t="shared" si="0"/>
        <v>10</v>
      </c>
      <c r="B13" s="16" t="s">
        <v>135</v>
      </c>
      <c r="C13" s="8">
        <f t="shared" si="1"/>
        <v>30</v>
      </c>
      <c r="D13" s="9">
        <v>3</v>
      </c>
      <c r="E13" s="9">
        <v>6</v>
      </c>
      <c r="F13" s="9">
        <v>2</v>
      </c>
      <c r="H13" s="9">
        <v>2</v>
      </c>
      <c r="I13" s="9">
        <v>5</v>
      </c>
      <c r="J13" s="9">
        <v>2</v>
      </c>
      <c r="K13" s="9">
        <v>2</v>
      </c>
      <c r="L13" s="9">
        <v>8</v>
      </c>
      <c r="S13" s="9"/>
      <c r="T13" s="9"/>
      <c r="AD13" s="13"/>
      <c r="AE13" s="13"/>
    </row>
    <row r="14" spans="1:40" x14ac:dyDescent="0.35">
      <c r="A14" s="9">
        <f t="shared" si="0"/>
        <v>11</v>
      </c>
      <c r="B14" s="16" t="s">
        <v>311</v>
      </c>
      <c r="C14" s="8">
        <f t="shared" si="1"/>
        <v>29</v>
      </c>
      <c r="D14" s="9"/>
      <c r="F14" s="9">
        <v>2</v>
      </c>
      <c r="G14" s="9">
        <v>2</v>
      </c>
      <c r="I14" s="9">
        <v>8</v>
      </c>
      <c r="J14" s="9">
        <v>12</v>
      </c>
      <c r="K14" s="9">
        <v>2</v>
      </c>
      <c r="L14" s="9">
        <v>3</v>
      </c>
      <c r="S14" s="9"/>
      <c r="T14" s="9"/>
      <c r="AD14" s="13"/>
      <c r="AE14" s="13"/>
      <c r="AN14" s="14"/>
    </row>
    <row r="15" spans="1:40" x14ac:dyDescent="0.35">
      <c r="A15" s="9">
        <f t="shared" si="0"/>
        <v>12</v>
      </c>
      <c r="B15" s="17" t="s">
        <v>37</v>
      </c>
      <c r="C15" s="8">
        <f t="shared" si="1"/>
        <v>26</v>
      </c>
      <c r="D15" s="9">
        <v>12</v>
      </c>
      <c r="E15" s="9">
        <v>3</v>
      </c>
      <c r="F15" s="9">
        <v>2</v>
      </c>
      <c r="G15" s="9">
        <v>5</v>
      </c>
      <c r="I15" s="9">
        <v>1</v>
      </c>
      <c r="J15" s="9">
        <v>2</v>
      </c>
      <c r="L15" s="9">
        <v>1</v>
      </c>
      <c r="S15" s="9"/>
      <c r="T15" s="9"/>
      <c r="AD15" s="13"/>
      <c r="AE15" s="13"/>
      <c r="AN15" s="14"/>
    </row>
    <row r="16" spans="1:40" x14ac:dyDescent="0.35">
      <c r="A16" s="9">
        <f t="shared" si="0"/>
        <v>12</v>
      </c>
      <c r="B16" s="18" t="s">
        <v>149</v>
      </c>
      <c r="C16" s="8">
        <f t="shared" si="1"/>
        <v>26</v>
      </c>
      <c r="D16" s="9">
        <v>5</v>
      </c>
      <c r="E16" s="9">
        <v>3</v>
      </c>
      <c r="I16" s="9">
        <v>12</v>
      </c>
      <c r="J16" s="9">
        <v>2</v>
      </c>
      <c r="K16" s="9">
        <v>2</v>
      </c>
      <c r="L16" s="9">
        <v>2</v>
      </c>
      <c r="S16" s="9"/>
      <c r="T16" s="9"/>
      <c r="AD16" s="13"/>
      <c r="AE16" s="13"/>
      <c r="AN16" s="14"/>
    </row>
    <row r="17" spans="1:40" x14ac:dyDescent="0.35">
      <c r="A17" s="9">
        <f t="shared" si="0"/>
        <v>12</v>
      </c>
      <c r="B17" s="18" t="s">
        <v>169</v>
      </c>
      <c r="C17" s="8">
        <f t="shared" si="1"/>
        <v>26</v>
      </c>
      <c r="D17" s="9">
        <v>5</v>
      </c>
      <c r="F17" s="9">
        <v>8</v>
      </c>
      <c r="G17" s="9">
        <v>8</v>
      </c>
      <c r="L17" s="9">
        <v>5</v>
      </c>
      <c r="S17" s="9"/>
      <c r="T17" s="9"/>
      <c r="AD17" s="13"/>
      <c r="AE17" s="13"/>
      <c r="AN17" s="14"/>
    </row>
    <row r="18" spans="1:40" x14ac:dyDescent="0.35">
      <c r="A18" s="9">
        <f t="shared" si="0"/>
        <v>15</v>
      </c>
      <c r="B18" s="16" t="s">
        <v>458</v>
      </c>
      <c r="C18" s="8">
        <f t="shared" si="1"/>
        <v>25</v>
      </c>
      <c r="D18" s="9"/>
      <c r="G18" s="9">
        <v>12</v>
      </c>
      <c r="I18" s="9">
        <v>3</v>
      </c>
      <c r="J18" s="9">
        <v>8</v>
      </c>
      <c r="K18" s="9">
        <v>2</v>
      </c>
      <c r="S18" s="9"/>
      <c r="T18" s="9"/>
      <c r="AD18" s="13"/>
      <c r="AE18" s="13"/>
      <c r="AN18" s="14"/>
    </row>
    <row r="19" spans="1:40" x14ac:dyDescent="0.35">
      <c r="A19" s="9">
        <f t="shared" si="0"/>
        <v>15</v>
      </c>
      <c r="B19" s="16" t="s">
        <v>398</v>
      </c>
      <c r="C19" s="8">
        <f t="shared" si="1"/>
        <v>25</v>
      </c>
      <c r="D19" s="9"/>
      <c r="F19" s="9">
        <v>12</v>
      </c>
      <c r="I19" s="9">
        <v>1</v>
      </c>
      <c r="K19" s="9">
        <v>2</v>
      </c>
      <c r="L19" s="9">
        <v>10</v>
      </c>
      <c r="S19" s="9"/>
      <c r="T19" s="9"/>
      <c r="AD19" s="13"/>
      <c r="AE19" s="13"/>
      <c r="AN19" s="14"/>
    </row>
    <row r="20" spans="1:40" x14ac:dyDescent="0.35">
      <c r="A20" s="9">
        <f t="shared" si="0"/>
        <v>17</v>
      </c>
      <c r="B20" s="16" t="s">
        <v>30</v>
      </c>
      <c r="C20" s="8">
        <f t="shared" si="1"/>
        <v>24</v>
      </c>
      <c r="D20" s="9">
        <v>2</v>
      </c>
      <c r="E20" s="9">
        <v>12</v>
      </c>
      <c r="F20" s="9">
        <v>2</v>
      </c>
      <c r="I20" s="9">
        <v>1</v>
      </c>
      <c r="J20" s="9">
        <v>2</v>
      </c>
      <c r="K20" s="9">
        <v>2</v>
      </c>
      <c r="L20" s="9">
        <v>3</v>
      </c>
      <c r="S20" s="9"/>
      <c r="T20" s="9"/>
      <c r="AD20" s="13"/>
      <c r="AE20" s="13"/>
      <c r="AN20" s="14"/>
    </row>
    <row r="21" spans="1:40" x14ac:dyDescent="0.35">
      <c r="A21" s="9">
        <f t="shared" si="0"/>
        <v>18</v>
      </c>
      <c r="B21" s="16" t="s">
        <v>510</v>
      </c>
      <c r="C21" s="8">
        <f t="shared" si="1"/>
        <v>23</v>
      </c>
      <c r="D21" s="9"/>
      <c r="I21" s="9">
        <v>12</v>
      </c>
      <c r="K21" s="9">
        <v>11</v>
      </c>
      <c r="S21" s="9"/>
      <c r="T21" s="9"/>
      <c r="AD21" s="13"/>
      <c r="AE21" s="13"/>
    </row>
    <row r="22" spans="1:40" x14ac:dyDescent="0.35">
      <c r="A22" s="9">
        <f t="shared" si="0"/>
        <v>18</v>
      </c>
      <c r="B22" s="16" t="s">
        <v>33</v>
      </c>
      <c r="C22" s="8">
        <f t="shared" si="1"/>
        <v>23</v>
      </c>
      <c r="D22" s="9"/>
      <c r="E22" s="9">
        <v>2</v>
      </c>
      <c r="F22" s="9">
        <v>2</v>
      </c>
      <c r="G22" s="9">
        <v>2</v>
      </c>
      <c r="H22" s="9">
        <v>9</v>
      </c>
      <c r="I22" s="9">
        <v>2</v>
      </c>
      <c r="J22" s="9">
        <v>2</v>
      </c>
      <c r="K22" s="9">
        <v>2</v>
      </c>
      <c r="L22" s="9">
        <v>2</v>
      </c>
      <c r="S22" s="9"/>
      <c r="T22" s="9"/>
      <c r="AD22" s="13"/>
      <c r="AE22" s="13"/>
      <c r="AN22" s="14"/>
    </row>
    <row r="23" spans="1:40" x14ac:dyDescent="0.35">
      <c r="A23" s="9">
        <f t="shared" si="0"/>
        <v>18</v>
      </c>
      <c r="B23" s="18" t="s">
        <v>320</v>
      </c>
      <c r="C23" s="8">
        <f t="shared" si="1"/>
        <v>23</v>
      </c>
      <c r="D23" s="9">
        <v>2</v>
      </c>
      <c r="E23" s="9">
        <v>2</v>
      </c>
      <c r="F23" s="9">
        <v>2</v>
      </c>
      <c r="I23" s="9">
        <v>2</v>
      </c>
      <c r="J23" s="9">
        <v>3</v>
      </c>
      <c r="K23" s="9">
        <v>10</v>
      </c>
      <c r="L23" s="9">
        <v>2</v>
      </c>
      <c r="S23" s="9"/>
      <c r="T23" s="9"/>
      <c r="AD23" s="13"/>
      <c r="AE23" s="13"/>
      <c r="AN23" s="14"/>
    </row>
    <row r="24" spans="1:40" x14ac:dyDescent="0.35">
      <c r="A24" s="9">
        <f t="shared" si="0"/>
        <v>21</v>
      </c>
      <c r="B24" s="16" t="s">
        <v>399</v>
      </c>
      <c r="C24" s="8">
        <f t="shared" si="1"/>
        <v>22</v>
      </c>
      <c r="D24" s="9"/>
      <c r="F24" s="9">
        <v>3</v>
      </c>
      <c r="G24" s="9">
        <v>2</v>
      </c>
      <c r="I24" s="9">
        <v>12</v>
      </c>
      <c r="J24" s="9">
        <v>3</v>
      </c>
      <c r="L24" s="9">
        <v>2</v>
      </c>
      <c r="S24" s="9"/>
      <c r="T24" s="9"/>
      <c r="AD24" s="13"/>
      <c r="AE24" s="13"/>
      <c r="AN24" s="14"/>
    </row>
    <row r="25" spans="1:40" x14ac:dyDescent="0.35">
      <c r="A25" s="9">
        <f t="shared" si="0"/>
        <v>22</v>
      </c>
      <c r="B25" s="18" t="s">
        <v>136</v>
      </c>
      <c r="C25" s="8">
        <f t="shared" si="1"/>
        <v>20</v>
      </c>
      <c r="D25" s="9">
        <v>8</v>
      </c>
      <c r="E25" s="9">
        <v>5</v>
      </c>
      <c r="F25" s="9">
        <v>1</v>
      </c>
      <c r="G25" s="9">
        <v>2</v>
      </c>
      <c r="H25" s="9">
        <v>1</v>
      </c>
      <c r="K25" s="9">
        <v>2</v>
      </c>
      <c r="L25" s="9">
        <v>1</v>
      </c>
      <c r="S25" s="9"/>
      <c r="T25" s="9"/>
      <c r="AD25" s="13"/>
      <c r="AE25" s="13"/>
      <c r="AN25" s="14"/>
    </row>
    <row r="26" spans="1:40" x14ac:dyDescent="0.35">
      <c r="A26" s="9">
        <f t="shared" si="0"/>
        <v>22</v>
      </c>
      <c r="B26" s="16" t="s">
        <v>130</v>
      </c>
      <c r="C26" s="8">
        <f t="shared" si="1"/>
        <v>20</v>
      </c>
      <c r="D26" s="9"/>
      <c r="E26" s="9">
        <v>3</v>
      </c>
      <c r="F26" s="9">
        <v>2</v>
      </c>
      <c r="G26" s="9">
        <v>2</v>
      </c>
      <c r="I26" s="9">
        <v>8</v>
      </c>
      <c r="J26" s="9">
        <v>3</v>
      </c>
      <c r="L26" s="9">
        <v>2</v>
      </c>
      <c r="S26" s="9"/>
      <c r="T26" s="9"/>
      <c r="AD26" s="13"/>
      <c r="AE26" s="13"/>
      <c r="AN26" s="14"/>
    </row>
    <row r="27" spans="1:40" x14ac:dyDescent="0.35">
      <c r="A27" s="9">
        <f t="shared" si="0"/>
        <v>24</v>
      </c>
      <c r="B27" s="16" t="s">
        <v>59</v>
      </c>
      <c r="C27" s="8">
        <f t="shared" si="1"/>
        <v>19</v>
      </c>
      <c r="D27" s="9">
        <v>1</v>
      </c>
      <c r="F27" s="9">
        <v>2</v>
      </c>
      <c r="G27" s="9">
        <v>2</v>
      </c>
      <c r="I27" s="9">
        <v>12</v>
      </c>
      <c r="J27" s="9">
        <v>2</v>
      </c>
      <c r="S27" s="9"/>
      <c r="T27" s="9"/>
      <c r="AD27" s="13"/>
      <c r="AE27" s="13"/>
    </row>
    <row r="28" spans="1:40" x14ac:dyDescent="0.35">
      <c r="A28" s="9">
        <f t="shared" si="0"/>
        <v>25</v>
      </c>
      <c r="B28" s="18" t="s">
        <v>490</v>
      </c>
      <c r="C28" s="8">
        <f t="shared" si="1"/>
        <v>17</v>
      </c>
      <c r="D28" s="9"/>
      <c r="F28" s="9">
        <v>2</v>
      </c>
      <c r="I28" s="9">
        <v>2</v>
      </c>
      <c r="K28" s="9">
        <v>12</v>
      </c>
      <c r="L28" s="9">
        <v>1</v>
      </c>
      <c r="S28" s="9"/>
      <c r="T28" s="9"/>
      <c r="AD28" s="13"/>
      <c r="AE28" s="13"/>
      <c r="AN28" s="14"/>
    </row>
    <row r="29" spans="1:40" x14ac:dyDescent="0.35">
      <c r="A29" s="9">
        <f t="shared" si="0"/>
        <v>25</v>
      </c>
      <c r="B29" s="16" t="s">
        <v>215</v>
      </c>
      <c r="C29" s="8">
        <f t="shared" si="1"/>
        <v>17</v>
      </c>
      <c r="D29" s="9"/>
      <c r="E29" s="9">
        <v>2</v>
      </c>
      <c r="F29" s="9">
        <v>2</v>
      </c>
      <c r="G29" s="9">
        <v>2</v>
      </c>
      <c r="J29" s="9">
        <v>2</v>
      </c>
      <c r="K29" s="9">
        <v>7</v>
      </c>
      <c r="L29" s="9">
        <v>2</v>
      </c>
      <c r="S29" s="9"/>
      <c r="T29" s="9"/>
      <c r="AD29" s="13"/>
      <c r="AE29" s="13"/>
      <c r="AN29" s="14"/>
    </row>
    <row r="30" spans="1:40" x14ac:dyDescent="0.35">
      <c r="A30" s="9">
        <f t="shared" si="0"/>
        <v>27</v>
      </c>
      <c r="B30" s="18" t="s">
        <v>186</v>
      </c>
      <c r="C30" s="8">
        <f t="shared" si="1"/>
        <v>16</v>
      </c>
      <c r="D30" s="9">
        <v>8</v>
      </c>
      <c r="E30" s="9">
        <v>8</v>
      </c>
      <c r="S30" s="9"/>
      <c r="T30" s="9"/>
      <c r="AD30" s="13"/>
      <c r="AE30" s="13"/>
      <c r="AN30" s="14"/>
    </row>
    <row r="31" spans="1:40" x14ac:dyDescent="0.35">
      <c r="A31" s="9">
        <f t="shared" si="0"/>
        <v>27</v>
      </c>
      <c r="B31" s="18" t="s">
        <v>248</v>
      </c>
      <c r="C31" s="8">
        <f t="shared" si="1"/>
        <v>16</v>
      </c>
      <c r="D31" s="9">
        <v>2</v>
      </c>
      <c r="E31" s="9">
        <v>8</v>
      </c>
      <c r="G31" s="9">
        <v>2</v>
      </c>
      <c r="I31" s="9">
        <v>2</v>
      </c>
      <c r="L31" s="9">
        <v>2</v>
      </c>
      <c r="S31" s="9"/>
      <c r="T31" s="9"/>
      <c r="AD31" s="13"/>
      <c r="AE31" s="13"/>
      <c r="AN31" s="14"/>
    </row>
    <row r="32" spans="1:40" x14ac:dyDescent="0.35">
      <c r="A32" s="9">
        <f t="shared" si="0"/>
        <v>27</v>
      </c>
      <c r="B32" s="16" t="s">
        <v>148</v>
      </c>
      <c r="C32" s="8">
        <f t="shared" si="1"/>
        <v>16</v>
      </c>
      <c r="D32" s="9"/>
      <c r="E32" s="9">
        <v>2</v>
      </c>
      <c r="F32" s="9">
        <v>2</v>
      </c>
      <c r="G32" s="9">
        <v>8</v>
      </c>
      <c r="I32" s="9">
        <v>2</v>
      </c>
      <c r="L32" s="9">
        <v>2</v>
      </c>
      <c r="S32" s="9"/>
      <c r="T32" s="9"/>
      <c r="AD32" s="13"/>
      <c r="AE32" s="13"/>
      <c r="AN32" s="14"/>
    </row>
    <row r="33" spans="1:40" x14ac:dyDescent="0.35">
      <c r="A33" s="9">
        <f t="shared" si="0"/>
        <v>27</v>
      </c>
      <c r="B33" s="16" t="s">
        <v>124</v>
      </c>
      <c r="C33" s="8">
        <f t="shared" si="1"/>
        <v>16</v>
      </c>
      <c r="D33" s="9">
        <v>2</v>
      </c>
      <c r="F33" s="9">
        <v>2</v>
      </c>
      <c r="L33" s="9">
        <v>12</v>
      </c>
      <c r="S33" s="9"/>
      <c r="T33" s="9"/>
      <c r="AD33" s="13"/>
      <c r="AE33" s="13"/>
      <c r="AN33" s="14"/>
    </row>
    <row r="34" spans="1:40" x14ac:dyDescent="0.35">
      <c r="A34" s="9">
        <f t="shared" si="0"/>
        <v>31</v>
      </c>
      <c r="B34" s="18" t="s">
        <v>141</v>
      </c>
      <c r="C34" s="8">
        <f t="shared" si="1"/>
        <v>15</v>
      </c>
      <c r="D34" s="9"/>
      <c r="F34" s="9">
        <v>5</v>
      </c>
      <c r="I34" s="9">
        <v>8</v>
      </c>
      <c r="J34" s="9">
        <v>2</v>
      </c>
      <c r="S34" s="9"/>
      <c r="T34" s="9"/>
      <c r="AD34" s="13"/>
      <c r="AE34" s="13"/>
      <c r="AG34" s="9"/>
      <c r="AN34" s="14"/>
    </row>
    <row r="35" spans="1:40" x14ac:dyDescent="0.35">
      <c r="A35" s="9">
        <f t="shared" si="0"/>
        <v>31</v>
      </c>
      <c r="B35" s="18" t="s">
        <v>163</v>
      </c>
      <c r="C35" s="8">
        <f t="shared" si="1"/>
        <v>15</v>
      </c>
      <c r="D35" s="9">
        <v>1</v>
      </c>
      <c r="E35" s="9">
        <v>2</v>
      </c>
      <c r="F35" s="9">
        <v>2</v>
      </c>
      <c r="G35" s="9">
        <v>2</v>
      </c>
      <c r="H35" s="9">
        <v>6</v>
      </c>
      <c r="I35" s="9">
        <v>2</v>
      </c>
      <c r="S35" s="9"/>
      <c r="T35" s="9"/>
      <c r="AD35" s="13"/>
      <c r="AE35" s="13"/>
      <c r="AG35" s="9"/>
      <c r="AN35" s="14"/>
    </row>
    <row r="36" spans="1:40" x14ac:dyDescent="0.35">
      <c r="A36" s="9">
        <f t="shared" ref="A36:A67" si="2">RANK(C36,$C$4:$C$186)</f>
        <v>31</v>
      </c>
      <c r="B36" s="16" t="s">
        <v>184</v>
      </c>
      <c r="C36" s="8">
        <f t="shared" ref="C36:C67" si="3">SUM(D36:R36)</f>
        <v>15</v>
      </c>
      <c r="D36" s="9">
        <v>2</v>
      </c>
      <c r="E36" s="9">
        <v>2</v>
      </c>
      <c r="G36" s="9">
        <v>2</v>
      </c>
      <c r="H36" s="9">
        <v>7</v>
      </c>
      <c r="I36" s="9">
        <v>2</v>
      </c>
      <c r="S36" s="9"/>
      <c r="T36" s="9"/>
      <c r="AD36" s="13"/>
      <c r="AE36" s="13"/>
      <c r="AN36" s="14"/>
    </row>
    <row r="37" spans="1:40" x14ac:dyDescent="0.35">
      <c r="A37" s="9">
        <f t="shared" si="2"/>
        <v>31</v>
      </c>
      <c r="B37" s="18" t="s">
        <v>183</v>
      </c>
      <c r="C37" s="8">
        <f t="shared" si="3"/>
        <v>15</v>
      </c>
      <c r="D37" s="9">
        <v>3</v>
      </c>
      <c r="F37" s="9">
        <v>12</v>
      </c>
      <c r="S37" s="9"/>
      <c r="T37" s="9"/>
      <c r="AD37" s="13"/>
      <c r="AE37" s="13"/>
      <c r="AN37" s="14"/>
    </row>
    <row r="38" spans="1:40" x14ac:dyDescent="0.35">
      <c r="A38" s="9">
        <f t="shared" si="2"/>
        <v>35</v>
      </c>
      <c r="B38" s="18" t="s">
        <v>84</v>
      </c>
      <c r="C38" s="8">
        <f t="shared" si="3"/>
        <v>14</v>
      </c>
      <c r="D38" s="9">
        <v>2</v>
      </c>
      <c r="E38" s="9">
        <v>5</v>
      </c>
      <c r="G38" s="9">
        <v>5</v>
      </c>
      <c r="H38" s="9">
        <v>1</v>
      </c>
      <c r="J38" s="9">
        <v>1</v>
      </c>
      <c r="S38" s="9"/>
      <c r="T38" s="9"/>
      <c r="AD38" s="13"/>
      <c r="AE38" s="13"/>
      <c r="AN38" s="14"/>
    </row>
    <row r="39" spans="1:40" x14ac:dyDescent="0.35">
      <c r="A39" s="9">
        <f t="shared" si="2"/>
        <v>35</v>
      </c>
      <c r="B39" s="17" t="s">
        <v>34</v>
      </c>
      <c r="C39" s="8">
        <f t="shared" si="3"/>
        <v>14</v>
      </c>
      <c r="D39" s="9"/>
      <c r="F39" s="9">
        <v>2</v>
      </c>
      <c r="G39" s="9">
        <v>2</v>
      </c>
      <c r="J39" s="9">
        <v>2</v>
      </c>
      <c r="K39" s="9">
        <v>8</v>
      </c>
      <c r="S39" s="9"/>
      <c r="T39" s="9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N39" s="14"/>
    </row>
    <row r="40" spans="1:40" x14ac:dyDescent="0.35">
      <c r="A40" s="9">
        <f t="shared" si="2"/>
        <v>35</v>
      </c>
      <c r="B40" s="18" t="s">
        <v>68</v>
      </c>
      <c r="C40" s="8">
        <f t="shared" si="3"/>
        <v>14</v>
      </c>
      <c r="D40" s="9"/>
      <c r="F40" s="9">
        <v>2</v>
      </c>
      <c r="I40" s="9">
        <v>2</v>
      </c>
      <c r="K40" s="9">
        <v>5</v>
      </c>
      <c r="L40" s="9">
        <v>5</v>
      </c>
      <c r="S40" s="9"/>
      <c r="T40" s="9"/>
      <c r="AD40" s="13"/>
      <c r="AE40" s="13"/>
    </row>
    <row r="41" spans="1:40" x14ac:dyDescent="0.35">
      <c r="A41" s="9">
        <f t="shared" si="2"/>
        <v>38</v>
      </c>
      <c r="B41" s="16" t="s">
        <v>87</v>
      </c>
      <c r="C41" s="8">
        <f t="shared" si="3"/>
        <v>13</v>
      </c>
      <c r="D41" s="9">
        <v>1</v>
      </c>
      <c r="E41" s="9">
        <v>2</v>
      </c>
      <c r="F41" s="9">
        <v>2</v>
      </c>
      <c r="G41" s="9">
        <v>2</v>
      </c>
      <c r="H41" s="9">
        <v>2</v>
      </c>
      <c r="I41" s="9">
        <v>1</v>
      </c>
      <c r="J41" s="9">
        <v>1</v>
      </c>
      <c r="K41" s="9">
        <v>2</v>
      </c>
      <c r="S41" s="9"/>
      <c r="T41" s="9"/>
      <c r="U41" s="14"/>
      <c r="AE41" s="13"/>
      <c r="AG41" s="9"/>
      <c r="AN41" s="14"/>
    </row>
    <row r="42" spans="1:40" x14ac:dyDescent="0.35">
      <c r="A42" s="9">
        <f t="shared" si="2"/>
        <v>38</v>
      </c>
      <c r="B42" s="16" t="s">
        <v>321</v>
      </c>
      <c r="C42" s="8">
        <f t="shared" si="3"/>
        <v>13</v>
      </c>
      <c r="D42" s="9">
        <v>2</v>
      </c>
      <c r="E42" s="9">
        <v>2</v>
      </c>
      <c r="G42" s="9">
        <v>2</v>
      </c>
      <c r="J42" s="9">
        <v>5</v>
      </c>
      <c r="K42" s="9">
        <v>2</v>
      </c>
      <c r="S42" s="9"/>
      <c r="T42" s="9"/>
      <c r="AD42" s="13"/>
      <c r="AE42" s="13"/>
    </row>
    <row r="43" spans="1:40" x14ac:dyDescent="0.35">
      <c r="A43" s="9">
        <f t="shared" si="2"/>
        <v>38</v>
      </c>
      <c r="B43" s="16" t="s">
        <v>125</v>
      </c>
      <c r="C43" s="8">
        <f t="shared" si="3"/>
        <v>13</v>
      </c>
      <c r="D43" s="9">
        <v>2</v>
      </c>
      <c r="E43" s="9">
        <v>5</v>
      </c>
      <c r="G43" s="9">
        <v>2</v>
      </c>
      <c r="I43" s="9">
        <v>2</v>
      </c>
      <c r="L43" s="9">
        <v>2</v>
      </c>
      <c r="S43" s="9"/>
      <c r="T43" s="9"/>
      <c r="AD43" s="13"/>
      <c r="AE43" s="13"/>
      <c r="AN43" s="14"/>
    </row>
    <row r="44" spans="1:40" x14ac:dyDescent="0.35">
      <c r="A44" s="9">
        <f t="shared" si="2"/>
        <v>38</v>
      </c>
      <c r="B44" s="18" t="s">
        <v>525</v>
      </c>
      <c r="C44" s="8">
        <f t="shared" si="3"/>
        <v>13</v>
      </c>
      <c r="D44" s="9"/>
      <c r="J44" s="9">
        <v>2</v>
      </c>
      <c r="K44" s="9">
        <v>9</v>
      </c>
      <c r="L44" s="9">
        <v>2</v>
      </c>
      <c r="S44" s="9"/>
      <c r="T44" s="9"/>
      <c r="AD44" s="13"/>
      <c r="AE44" s="13"/>
      <c r="AN44" s="14"/>
    </row>
    <row r="45" spans="1:40" x14ac:dyDescent="0.35">
      <c r="A45" s="9">
        <f t="shared" si="2"/>
        <v>38</v>
      </c>
      <c r="B45" s="18" t="s">
        <v>88</v>
      </c>
      <c r="C45" s="8">
        <f t="shared" si="3"/>
        <v>13</v>
      </c>
      <c r="D45" s="9"/>
      <c r="I45" s="9">
        <v>2</v>
      </c>
      <c r="J45" s="9">
        <v>8</v>
      </c>
      <c r="L45" s="9">
        <v>3</v>
      </c>
      <c r="S45" s="9"/>
      <c r="T45" s="9"/>
      <c r="AD45" s="13"/>
      <c r="AE45" s="13"/>
      <c r="AN45" s="14"/>
    </row>
    <row r="46" spans="1:40" x14ac:dyDescent="0.35">
      <c r="A46" s="9">
        <f t="shared" si="2"/>
        <v>43</v>
      </c>
      <c r="B46" s="17" t="s">
        <v>90</v>
      </c>
      <c r="C46" s="8">
        <f t="shared" si="3"/>
        <v>12</v>
      </c>
      <c r="D46" s="9"/>
      <c r="G46" s="9">
        <v>12</v>
      </c>
      <c r="S46" s="9"/>
      <c r="T46" s="9"/>
      <c r="AD46" s="13"/>
      <c r="AE46" s="13"/>
      <c r="AN46" s="14"/>
    </row>
    <row r="47" spans="1:40" x14ac:dyDescent="0.35">
      <c r="A47" s="9">
        <f t="shared" si="2"/>
        <v>43</v>
      </c>
      <c r="B47" s="16" t="s">
        <v>31</v>
      </c>
      <c r="C47" s="8">
        <f t="shared" si="3"/>
        <v>12</v>
      </c>
      <c r="D47" s="9"/>
      <c r="G47" s="9">
        <v>2</v>
      </c>
      <c r="H47" s="9">
        <v>8</v>
      </c>
      <c r="K47" s="9">
        <v>2</v>
      </c>
      <c r="S47" s="9"/>
      <c r="T47" s="9"/>
      <c r="AD47" s="13"/>
      <c r="AE47" s="13"/>
      <c r="AN47" s="14"/>
    </row>
    <row r="48" spans="1:40" x14ac:dyDescent="0.35">
      <c r="A48" s="9">
        <f t="shared" si="2"/>
        <v>43</v>
      </c>
      <c r="B48" s="16" t="s">
        <v>261</v>
      </c>
      <c r="C48" s="8">
        <f t="shared" si="3"/>
        <v>12</v>
      </c>
      <c r="D48" s="9">
        <v>2</v>
      </c>
      <c r="F48" s="9">
        <v>2</v>
      </c>
      <c r="H48" s="9">
        <v>4</v>
      </c>
      <c r="I48" s="9">
        <v>3</v>
      </c>
      <c r="L48" s="9">
        <v>1</v>
      </c>
      <c r="S48" s="9"/>
      <c r="T48" s="9"/>
      <c r="AD48" s="13"/>
      <c r="AE48" s="13"/>
      <c r="AN48" s="14"/>
    </row>
    <row r="49" spans="1:40" x14ac:dyDescent="0.35">
      <c r="A49" s="9">
        <f t="shared" si="2"/>
        <v>43</v>
      </c>
      <c r="B49" s="18" t="s">
        <v>194</v>
      </c>
      <c r="C49" s="8">
        <f t="shared" si="3"/>
        <v>12</v>
      </c>
      <c r="D49" s="9"/>
      <c r="F49" s="9">
        <v>2</v>
      </c>
      <c r="I49" s="9">
        <v>2</v>
      </c>
      <c r="L49" s="9">
        <v>8</v>
      </c>
      <c r="S49" s="9"/>
      <c r="T49" s="9"/>
      <c r="AD49" s="13"/>
      <c r="AE49" s="13"/>
      <c r="AN49" s="14"/>
    </row>
    <row r="50" spans="1:40" x14ac:dyDescent="0.35">
      <c r="A50" s="9">
        <f t="shared" si="2"/>
        <v>47</v>
      </c>
      <c r="B50" s="16" t="s">
        <v>40</v>
      </c>
      <c r="C50" s="8">
        <f t="shared" si="3"/>
        <v>11</v>
      </c>
      <c r="D50" s="9">
        <v>2</v>
      </c>
      <c r="E50" s="9">
        <v>1</v>
      </c>
      <c r="I50" s="9">
        <v>5</v>
      </c>
      <c r="J50" s="9">
        <v>3</v>
      </c>
      <c r="S50" s="9"/>
      <c r="T50" s="9"/>
      <c r="AD50" s="13"/>
      <c r="AE50" s="13"/>
      <c r="AN50" s="14"/>
    </row>
    <row r="51" spans="1:40" x14ac:dyDescent="0.35">
      <c r="A51" s="9">
        <f t="shared" si="2"/>
        <v>47</v>
      </c>
      <c r="B51" s="16" t="s">
        <v>29</v>
      </c>
      <c r="C51" s="8">
        <f t="shared" si="3"/>
        <v>11</v>
      </c>
      <c r="D51" s="9"/>
      <c r="H51" s="9">
        <v>2</v>
      </c>
      <c r="I51" s="9">
        <v>2</v>
      </c>
      <c r="J51" s="9">
        <v>5</v>
      </c>
      <c r="L51" s="9">
        <v>2</v>
      </c>
      <c r="S51" s="9"/>
      <c r="T51" s="9"/>
      <c r="AD51" s="13"/>
      <c r="AE51" s="13"/>
      <c r="AN51" s="14"/>
    </row>
    <row r="52" spans="1:40" x14ac:dyDescent="0.35">
      <c r="A52" s="9">
        <f t="shared" si="2"/>
        <v>49</v>
      </c>
      <c r="B52" s="17" t="s">
        <v>201</v>
      </c>
      <c r="C52" s="8">
        <f t="shared" si="3"/>
        <v>10</v>
      </c>
      <c r="D52" s="9"/>
      <c r="E52" s="9">
        <v>2</v>
      </c>
      <c r="F52" s="9">
        <v>5</v>
      </c>
      <c r="G52" s="9">
        <v>3</v>
      </c>
      <c r="S52" s="9"/>
      <c r="T52" s="9"/>
      <c r="AD52" s="13"/>
      <c r="AE52" s="13"/>
    </row>
    <row r="53" spans="1:40" x14ac:dyDescent="0.35">
      <c r="A53" s="9">
        <f t="shared" si="2"/>
        <v>49</v>
      </c>
      <c r="B53" s="18" t="s">
        <v>193</v>
      </c>
      <c r="C53" s="8">
        <f t="shared" si="3"/>
        <v>10</v>
      </c>
      <c r="D53" s="9">
        <v>2</v>
      </c>
      <c r="E53" s="9">
        <v>2</v>
      </c>
      <c r="F53" s="9">
        <v>2</v>
      </c>
      <c r="G53" s="9">
        <v>1</v>
      </c>
      <c r="I53" s="9">
        <v>2</v>
      </c>
      <c r="J53" s="9">
        <v>1</v>
      </c>
      <c r="S53" s="9"/>
      <c r="T53" s="9"/>
      <c r="AD53" s="13"/>
      <c r="AE53" s="13"/>
      <c r="AN53" s="14"/>
    </row>
    <row r="54" spans="1:40" x14ac:dyDescent="0.35">
      <c r="A54" s="9">
        <f t="shared" si="2"/>
        <v>49</v>
      </c>
      <c r="B54" s="18" t="s">
        <v>137</v>
      </c>
      <c r="C54" s="8">
        <f t="shared" si="3"/>
        <v>10</v>
      </c>
      <c r="D54" s="9">
        <v>2</v>
      </c>
      <c r="E54" s="9">
        <v>2</v>
      </c>
      <c r="F54" s="9">
        <v>2</v>
      </c>
      <c r="G54" s="9">
        <v>2</v>
      </c>
      <c r="I54" s="9">
        <v>2</v>
      </c>
      <c r="S54" s="9"/>
      <c r="T54" s="9"/>
      <c r="AD54" s="13"/>
      <c r="AE54" s="13"/>
      <c r="AN54" s="14"/>
    </row>
    <row r="55" spans="1:40" x14ac:dyDescent="0.35">
      <c r="A55" s="9">
        <f t="shared" si="2"/>
        <v>49</v>
      </c>
      <c r="B55" s="16" t="s">
        <v>28</v>
      </c>
      <c r="C55" s="8">
        <f t="shared" si="3"/>
        <v>10</v>
      </c>
      <c r="D55" s="9">
        <v>2</v>
      </c>
      <c r="E55" s="9">
        <v>1</v>
      </c>
      <c r="F55" s="9">
        <v>2</v>
      </c>
      <c r="G55" s="9">
        <v>2</v>
      </c>
      <c r="H55" s="9">
        <v>1</v>
      </c>
      <c r="K55" s="9">
        <v>2</v>
      </c>
      <c r="S55" s="9"/>
      <c r="T55" s="9"/>
      <c r="AD55" s="13"/>
      <c r="AE55" s="13"/>
    </row>
    <row r="56" spans="1:40" x14ac:dyDescent="0.35">
      <c r="A56" s="9">
        <f t="shared" si="2"/>
        <v>49</v>
      </c>
      <c r="B56" s="16" t="s">
        <v>457</v>
      </c>
      <c r="C56" s="8">
        <f t="shared" si="3"/>
        <v>10</v>
      </c>
      <c r="D56" s="9"/>
      <c r="G56" s="9">
        <v>2</v>
      </c>
      <c r="J56" s="9">
        <v>2</v>
      </c>
      <c r="K56" s="9">
        <v>6</v>
      </c>
      <c r="S56" s="9"/>
      <c r="T56" s="9"/>
      <c r="AD56" s="13"/>
      <c r="AE56" s="13"/>
      <c r="AN56" s="14"/>
    </row>
    <row r="57" spans="1:40" x14ac:dyDescent="0.35">
      <c r="A57" s="9">
        <f t="shared" si="2"/>
        <v>49</v>
      </c>
      <c r="B57" s="18" t="s">
        <v>202</v>
      </c>
      <c r="C57" s="8">
        <f t="shared" si="3"/>
        <v>10</v>
      </c>
      <c r="D57" s="9"/>
      <c r="F57" s="9">
        <v>2</v>
      </c>
      <c r="G57" s="9">
        <v>2</v>
      </c>
      <c r="I57" s="9">
        <v>2</v>
      </c>
      <c r="K57" s="9">
        <v>2</v>
      </c>
      <c r="L57" s="9">
        <v>2</v>
      </c>
      <c r="S57" s="9"/>
      <c r="T57" s="9"/>
      <c r="AD57" s="13"/>
      <c r="AE57" s="13"/>
      <c r="AN57" s="14"/>
    </row>
    <row r="58" spans="1:40" ht="15" customHeight="1" x14ac:dyDescent="0.35">
      <c r="A58" s="9">
        <f t="shared" si="2"/>
        <v>55</v>
      </c>
      <c r="B58" s="16" t="s">
        <v>461</v>
      </c>
      <c r="C58" s="8">
        <f t="shared" si="3"/>
        <v>9</v>
      </c>
      <c r="D58" s="9"/>
      <c r="G58" s="9">
        <v>3</v>
      </c>
      <c r="I58" s="9">
        <v>2</v>
      </c>
      <c r="J58" s="9">
        <v>2</v>
      </c>
      <c r="K58" s="9">
        <v>2</v>
      </c>
      <c r="S58" s="9"/>
      <c r="T58" s="9"/>
      <c r="AD58" s="13"/>
      <c r="AE58" s="13"/>
      <c r="AN58" s="14"/>
    </row>
    <row r="59" spans="1:40" ht="15" customHeight="1" x14ac:dyDescent="0.35">
      <c r="A59" s="9">
        <f t="shared" si="2"/>
        <v>55</v>
      </c>
      <c r="B59" s="16" t="s">
        <v>64</v>
      </c>
      <c r="C59" s="8">
        <f t="shared" si="3"/>
        <v>9</v>
      </c>
      <c r="D59" s="9"/>
      <c r="F59" s="9">
        <v>1</v>
      </c>
      <c r="I59" s="9">
        <v>2</v>
      </c>
      <c r="J59" s="9">
        <v>2</v>
      </c>
      <c r="K59" s="9">
        <v>4</v>
      </c>
      <c r="S59" s="9"/>
      <c r="T59" s="9"/>
      <c r="AD59" s="13"/>
      <c r="AE59" s="13"/>
      <c r="AN59" s="14"/>
    </row>
    <row r="60" spans="1:40" ht="15" customHeight="1" x14ac:dyDescent="0.35">
      <c r="A60" s="9">
        <f t="shared" si="2"/>
        <v>55</v>
      </c>
      <c r="B60" s="16" t="s">
        <v>146</v>
      </c>
      <c r="C60" s="8">
        <f t="shared" si="3"/>
        <v>9</v>
      </c>
      <c r="D60" s="9">
        <v>1</v>
      </c>
      <c r="F60" s="9">
        <v>2</v>
      </c>
      <c r="G60" s="9">
        <v>2</v>
      </c>
      <c r="I60" s="9">
        <v>2</v>
      </c>
      <c r="L60" s="9">
        <v>2</v>
      </c>
      <c r="S60" s="9"/>
      <c r="T60" s="9"/>
      <c r="AD60" s="13"/>
      <c r="AE60" s="13"/>
      <c r="AN60" s="14"/>
    </row>
    <row r="61" spans="1:40" ht="15" customHeight="1" x14ac:dyDescent="0.35">
      <c r="A61" s="9">
        <f t="shared" si="2"/>
        <v>55</v>
      </c>
      <c r="B61" s="16" t="s">
        <v>39</v>
      </c>
      <c r="C61" s="8">
        <f t="shared" si="3"/>
        <v>9</v>
      </c>
      <c r="D61" s="9"/>
      <c r="H61" s="9">
        <v>5</v>
      </c>
      <c r="K61" s="9">
        <v>2</v>
      </c>
      <c r="L61" s="9">
        <v>2</v>
      </c>
      <c r="S61" s="9"/>
      <c r="T61" s="9"/>
      <c r="AD61" s="13"/>
      <c r="AE61" s="13"/>
      <c r="AN61" s="14"/>
    </row>
    <row r="62" spans="1:40" ht="15" customHeight="1" x14ac:dyDescent="0.35">
      <c r="A62" s="9">
        <f t="shared" si="2"/>
        <v>59</v>
      </c>
      <c r="B62" s="18" t="s">
        <v>160</v>
      </c>
      <c r="C62" s="8">
        <f t="shared" si="3"/>
        <v>8</v>
      </c>
      <c r="D62" s="9">
        <v>8</v>
      </c>
      <c r="S62" s="9"/>
      <c r="T62" s="9"/>
      <c r="AE62" s="13"/>
      <c r="AL62" s="9"/>
      <c r="AM62" s="9"/>
      <c r="AN62" s="14"/>
    </row>
    <row r="63" spans="1:40" ht="15" customHeight="1" x14ac:dyDescent="0.35">
      <c r="A63" s="9">
        <f t="shared" si="2"/>
        <v>59</v>
      </c>
      <c r="B63" s="18" t="s">
        <v>122</v>
      </c>
      <c r="C63" s="8">
        <f t="shared" si="3"/>
        <v>8</v>
      </c>
      <c r="D63" s="9"/>
      <c r="F63" s="9">
        <v>5</v>
      </c>
      <c r="G63" s="9">
        <v>3</v>
      </c>
      <c r="S63" s="9"/>
      <c r="T63" s="9"/>
      <c r="AD63" s="13"/>
      <c r="AE63" s="13"/>
      <c r="AN63" s="14"/>
    </row>
    <row r="64" spans="1:40" ht="15" customHeight="1" x14ac:dyDescent="0.35">
      <c r="A64" s="9">
        <f t="shared" si="2"/>
        <v>59</v>
      </c>
      <c r="B64" s="16" t="s">
        <v>312</v>
      </c>
      <c r="C64" s="8">
        <f t="shared" si="3"/>
        <v>8</v>
      </c>
      <c r="D64" s="9"/>
      <c r="F64" s="9">
        <v>2</v>
      </c>
      <c r="G64" s="9">
        <v>2</v>
      </c>
      <c r="J64" s="9">
        <v>2</v>
      </c>
      <c r="K64" s="9">
        <v>2</v>
      </c>
      <c r="S64" s="9"/>
      <c r="T64" s="9"/>
      <c r="AD64" s="13"/>
      <c r="AE64" s="13"/>
      <c r="AL64" s="9"/>
      <c r="AM64" s="9"/>
      <c r="AN64" s="14"/>
    </row>
    <row r="65" spans="1:40" ht="15" customHeight="1" x14ac:dyDescent="0.35">
      <c r="A65" s="9">
        <f t="shared" si="2"/>
        <v>59</v>
      </c>
      <c r="B65" s="18" t="s">
        <v>81</v>
      </c>
      <c r="C65" s="8">
        <f t="shared" si="3"/>
        <v>8</v>
      </c>
      <c r="D65" s="9"/>
      <c r="L65" s="9">
        <v>8</v>
      </c>
      <c r="S65" s="9"/>
      <c r="T65" s="9"/>
      <c r="AD65" s="13"/>
      <c r="AE65" s="13"/>
      <c r="AN65" s="14"/>
    </row>
    <row r="66" spans="1:40" ht="15" customHeight="1" x14ac:dyDescent="0.35">
      <c r="A66" s="9">
        <f t="shared" si="2"/>
        <v>63</v>
      </c>
      <c r="B66" s="17" t="s">
        <v>281</v>
      </c>
      <c r="C66" s="8">
        <f t="shared" si="3"/>
        <v>7</v>
      </c>
      <c r="D66" s="9"/>
      <c r="G66" s="9">
        <v>2</v>
      </c>
      <c r="I66" s="9">
        <v>3</v>
      </c>
      <c r="J66" s="9">
        <v>2</v>
      </c>
      <c r="S66" s="9"/>
      <c r="T66" s="9"/>
      <c r="AD66" s="13"/>
      <c r="AE66" s="13"/>
      <c r="AN66" s="14"/>
    </row>
    <row r="67" spans="1:40" ht="15" customHeight="1" x14ac:dyDescent="0.35">
      <c r="A67" s="9">
        <f t="shared" si="2"/>
        <v>63</v>
      </c>
      <c r="B67" s="16" t="s">
        <v>523</v>
      </c>
      <c r="C67" s="8">
        <f t="shared" si="3"/>
        <v>7</v>
      </c>
      <c r="D67" s="9"/>
      <c r="J67" s="9">
        <v>5</v>
      </c>
      <c r="K67" s="9">
        <v>2</v>
      </c>
      <c r="S67" s="9"/>
      <c r="T67" s="9"/>
      <c r="AD67" s="13"/>
      <c r="AE67" s="13"/>
      <c r="AN67" s="14"/>
    </row>
    <row r="68" spans="1:40" ht="15" customHeight="1" x14ac:dyDescent="0.35">
      <c r="A68" s="9">
        <f t="shared" ref="A68:A99" si="4">RANK(C68,$C$4:$C$186)</f>
        <v>63</v>
      </c>
      <c r="B68" s="18" t="s">
        <v>394</v>
      </c>
      <c r="C68" s="8">
        <f t="shared" ref="C68:C99" si="5">SUM(D68:R68)</f>
        <v>7</v>
      </c>
      <c r="D68" s="9"/>
      <c r="F68" s="9">
        <v>2</v>
      </c>
      <c r="H68" s="9">
        <v>2</v>
      </c>
      <c r="I68" s="9">
        <v>2</v>
      </c>
      <c r="L68" s="9">
        <v>1</v>
      </c>
      <c r="S68" s="9"/>
      <c r="T68" s="9"/>
      <c r="AD68" s="13"/>
      <c r="AE68" s="13"/>
      <c r="AN68" s="14"/>
    </row>
    <row r="69" spans="1:40" ht="15" customHeight="1" x14ac:dyDescent="0.35">
      <c r="A69" s="9">
        <f t="shared" si="4"/>
        <v>63</v>
      </c>
      <c r="B69" s="18" t="s">
        <v>313</v>
      </c>
      <c r="C69" s="8">
        <f t="shared" si="5"/>
        <v>7</v>
      </c>
      <c r="D69" s="9">
        <v>4</v>
      </c>
      <c r="L69" s="9">
        <v>3</v>
      </c>
      <c r="S69" s="9"/>
      <c r="T69" s="9"/>
      <c r="AD69" s="13"/>
      <c r="AE69" s="13"/>
      <c r="AN69" s="14"/>
    </row>
    <row r="70" spans="1:40" ht="15" customHeight="1" x14ac:dyDescent="0.35">
      <c r="A70" s="9">
        <f t="shared" si="4"/>
        <v>67</v>
      </c>
      <c r="B70" s="16" t="s">
        <v>51</v>
      </c>
      <c r="C70" s="8">
        <f t="shared" si="5"/>
        <v>6</v>
      </c>
      <c r="D70" s="9">
        <v>5</v>
      </c>
      <c r="G70" s="9">
        <v>1</v>
      </c>
      <c r="S70" s="9"/>
      <c r="T70" s="9"/>
      <c r="AD70" s="13"/>
      <c r="AE70" s="13"/>
    </row>
    <row r="71" spans="1:40" ht="15" customHeight="1" x14ac:dyDescent="0.35">
      <c r="A71" s="9">
        <f t="shared" si="4"/>
        <v>67</v>
      </c>
      <c r="B71" s="18" t="s">
        <v>129</v>
      </c>
      <c r="C71" s="8">
        <f t="shared" si="5"/>
        <v>6</v>
      </c>
      <c r="D71" s="9">
        <v>2</v>
      </c>
      <c r="F71" s="9">
        <v>2</v>
      </c>
      <c r="G71" s="9">
        <v>2</v>
      </c>
      <c r="S71" s="9"/>
      <c r="T71" s="9"/>
      <c r="AD71" s="13"/>
      <c r="AE71" s="13"/>
      <c r="AN71" s="14"/>
    </row>
    <row r="72" spans="1:40" ht="15" customHeight="1" x14ac:dyDescent="0.35">
      <c r="A72" s="9">
        <f t="shared" si="4"/>
        <v>67</v>
      </c>
      <c r="B72" s="18" t="s">
        <v>72</v>
      </c>
      <c r="C72" s="8">
        <f t="shared" si="5"/>
        <v>6</v>
      </c>
      <c r="D72" s="9">
        <v>2</v>
      </c>
      <c r="F72" s="9">
        <v>2</v>
      </c>
      <c r="G72" s="9">
        <v>2</v>
      </c>
      <c r="S72" s="9"/>
      <c r="T72" s="9"/>
      <c r="AD72" s="13"/>
      <c r="AE72" s="13"/>
    </row>
    <row r="73" spans="1:40" ht="15" customHeight="1" x14ac:dyDescent="0.35">
      <c r="A73" s="9">
        <f t="shared" si="4"/>
        <v>67</v>
      </c>
      <c r="B73" s="16" t="s">
        <v>396</v>
      </c>
      <c r="C73" s="8">
        <f t="shared" si="5"/>
        <v>6</v>
      </c>
      <c r="D73" s="9"/>
      <c r="F73" s="9">
        <v>2</v>
      </c>
      <c r="G73" s="9">
        <v>2</v>
      </c>
      <c r="I73" s="9">
        <v>2</v>
      </c>
      <c r="S73" s="9"/>
      <c r="T73" s="9"/>
      <c r="AD73" s="13"/>
      <c r="AE73" s="13"/>
      <c r="AN73" s="14"/>
    </row>
    <row r="74" spans="1:40" ht="15" customHeight="1" x14ac:dyDescent="0.35">
      <c r="A74" s="9">
        <f t="shared" si="4"/>
        <v>67</v>
      </c>
      <c r="B74" s="17" t="s">
        <v>24</v>
      </c>
      <c r="C74" s="8">
        <f t="shared" si="5"/>
        <v>6</v>
      </c>
      <c r="D74" s="9">
        <v>2</v>
      </c>
      <c r="E74" s="9">
        <v>1</v>
      </c>
      <c r="I74" s="9">
        <v>1</v>
      </c>
      <c r="L74" s="9">
        <v>2</v>
      </c>
      <c r="S74" s="9"/>
      <c r="T74" s="9"/>
      <c r="AD74" s="13"/>
      <c r="AE74" s="13"/>
      <c r="AN74" s="14"/>
    </row>
    <row r="75" spans="1:40" ht="15" customHeight="1" x14ac:dyDescent="0.35">
      <c r="A75" s="9">
        <f t="shared" si="4"/>
        <v>67</v>
      </c>
      <c r="B75" s="18" t="s">
        <v>195</v>
      </c>
      <c r="C75" s="8">
        <f t="shared" si="5"/>
        <v>6</v>
      </c>
      <c r="D75" s="9">
        <v>2</v>
      </c>
      <c r="F75" s="9">
        <v>2</v>
      </c>
      <c r="L75" s="9">
        <v>2</v>
      </c>
      <c r="S75" s="9"/>
      <c r="T75" s="9"/>
      <c r="AD75" s="13"/>
      <c r="AE75" s="13"/>
      <c r="AN75" s="14"/>
    </row>
    <row r="76" spans="1:40" ht="15" customHeight="1" x14ac:dyDescent="0.35">
      <c r="A76" s="9">
        <f t="shared" si="4"/>
        <v>73</v>
      </c>
      <c r="B76" s="16" t="s">
        <v>456</v>
      </c>
      <c r="C76" s="8">
        <f t="shared" si="5"/>
        <v>5</v>
      </c>
      <c r="D76" s="9"/>
      <c r="G76" s="9">
        <v>5</v>
      </c>
      <c r="S76" s="9"/>
      <c r="T76" s="9"/>
      <c r="AD76" s="13"/>
      <c r="AE76" s="13"/>
      <c r="AN76" s="14"/>
    </row>
    <row r="77" spans="1:40" ht="15" customHeight="1" x14ac:dyDescent="0.35">
      <c r="A77" s="9">
        <f t="shared" si="4"/>
        <v>73</v>
      </c>
      <c r="B77" s="16" t="s">
        <v>42</v>
      </c>
      <c r="C77" s="8">
        <f t="shared" si="5"/>
        <v>5</v>
      </c>
      <c r="D77" s="9">
        <v>1</v>
      </c>
      <c r="G77" s="9">
        <v>2</v>
      </c>
      <c r="J77" s="9">
        <v>2</v>
      </c>
      <c r="S77" s="9"/>
      <c r="T77" s="9"/>
      <c r="AD77" s="13"/>
      <c r="AE77" s="13"/>
      <c r="AN77" s="14"/>
    </row>
    <row r="78" spans="1:40" ht="15" customHeight="1" x14ac:dyDescent="0.35">
      <c r="A78" s="9">
        <f t="shared" si="4"/>
        <v>73</v>
      </c>
      <c r="B78" s="18" t="s">
        <v>343</v>
      </c>
      <c r="C78" s="8">
        <f t="shared" si="5"/>
        <v>5</v>
      </c>
      <c r="D78" s="9"/>
      <c r="E78" s="9">
        <v>2</v>
      </c>
      <c r="G78" s="9">
        <v>3</v>
      </c>
      <c r="S78" s="9"/>
      <c r="T78" s="9"/>
      <c r="AD78" s="13"/>
      <c r="AE78" s="13"/>
      <c r="AN78" s="14"/>
    </row>
    <row r="79" spans="1:40" ht="15" customHeight="1" x14ac:dyDescent="0.35">
      <c r="A79" s="9">
        <f t="shared" si="4"/>
        <v>73</v>
      </c>
      <c r="B79" s="16" t="s">
        <v>147</v>
      </c>
      <c r="C79" s="8">
        <f t="shared" si="5"/>
        <v>5</v>
      </c>
      <c r="D79" s="9">
        <v>2</v>
      </c>
      <c r="F79" s="9">
        <v>3</v>
      </c>
      <c r="S79" s="9"/>
      <c r="T79" s="9"/>
      <c r="AD79" s="13"/>
      <c r="AN79" s="14"/>
    </row>
    <row r="80" spans="1:40" ht="15" customHeight="1" x14ac:dyDescent="0.35">
      <c r="A80" s="9">
        <f t="shared" si="4"/>
        <v>73</v>
      </c>
      <c r="B80" s="16" t="s">
        <v>265</v>
      </c>
      <c r="C80" s="8">
        <f t="shared" si="5"/>
        <v>5</v>
      </c>
      <c r="D80" s="9">
        <v>1</v>
      </c>
      <c r="I80" s="9">
        <v>2</v>
      </c>
      <c r="K80" s="9">
        <v>2</v>
      </c>
      <c r="S80" s="9"/>
      <c r="T80" s="9"/>
      <c r="AD80" s="13"/>
      <c r="AE80" s="13"/>
      <c r="AN80" s="14"/>
    </row>
    <row r="81" spans="1:40" ht="15" customHeight="1" x14ac:dyDescent="0.35">
      <c r="A81" s="9">
        <f t="shared" si="4"/>
        <v>73</v>
      </c>
      <c r="B81" s="16" t="s">
        <v>522</v>
      </c>
      <c r="C81" s="8">
        <f t="shared" si="5"/>
        <v>5</v>
      </c>
      <c r="D81" s="9"/>
      <c r="H81" s="9">
        <v>1</v>
      </c>
      <c r="I81" s="9">
        <v>2</v>
      </c>
      <c r="K81" s="9">
        <v>2</v>
      </c>
      <c r="S81" s="9"/>
      <c r="T81" s="9"/>
      <c r="AD81" s="13"/>
      <c r="AE81" s="13"/>
      <c r="AN81" s="14"/>
    </row>
    <row r="82" spans="1:40" ht="15" customHeight="1" x14ac:dyDescent="0.35">
      <c r="A82" s="9">
        <f t="shared" si="4"/>
        <v>73</v>
      </c>
      <c r="B82" s="16" t="s">
        <v>58</v>
      </c>
      <c r="C82" s="8">
        <f t="shared" si="5"/>
        <v>5</v>
      </c>
      <c r="D82" s="9"/>
      <c r="F82" s="9">
        <v>2</v>
      </c>
      <c r="K82" s="9">
        <v>2</v>
      </c>
      <c r="L82" s="9">
        <v>1</v>
      </c>
      <c r="S82" s="9"/>
      <c r="T82" s="9"/>
      <c r="AD82" s="13"/>
      <c r="AE82" s="13"/>
      <c r="AN82" s="14"/>
    </row>
    <row r="83" spans="1:40" ht="15" customHeight="1" x14ac:dyDescent="0.35">
      <c r="A83" s="9">
        <f t="shared" si="4"/>
        <v>73</v>
      </c>
      <c r="B83" s="16" t="s">
        <v>334</v>
      </c>
      <c r="C83" s="8">
        <f t="shared" si="5"/>
        <v>5</v>
      </c>
      <c r="D83" s="9"/>
      <c r="E83" s="9">
        <v>3</v>
      </c>
      <c r="L83" s="9">
        <v>2</v>
      </c>
      <c r="S83" s="9"/>
      <c r="T83" s="9"/>
      <c r="AD83" s="13"/>
      <c r="AE83" s="13"/>
      <c r="AN83" s="14"/>
    </row>
    <row r="84" spans="1:40" ht="15" customHeight="1" x14ac:dyDescent="0.35">
      <c r="A84" s="9">
        <f t="shared" si="4"/>
        <v>73</v>
      </c>
      <c r="B84" s="18" t="s">
        <v>159</v>
      </c>
      <c r="C84" s="8">
        <f t="shared" si="5"/>
        <v>5</v>
      </c>
      <c r="D84" s="9"/>
      <c r="L84" s="9">
        <v>5</v>
      </c>
      <c r="S84" s="9"/>
      <c r="T84" s="9"/>
      <c r="AD84" s="13"/>
      <c r="AE84" s="13"/>
      <c r="AN84" s="14"/>
    </row>
    <row r="85" spans="1:40" ht="15" customHeight="1" x14ac:dyDescent="0.35">
      <c r="A85" s="9">
        <f t="shared" si="4"/>
        <v>82</v>
      </c>
      <c r="B85" s="18" t="s">
        <v>395</v>
      </c>
      <c r="C85" s="8">
        <f t="shared" si="5"/>
        <v>4</v>
      </c>
      <c r="D85" s="9"/>
      <c r="F85" s="9">
        <v>2</v>
      </c>
      <c r="G85" s="9">
        <v>2</v>
      </c>
      <c r="S85" s="9"/>
      <c r="T85" s="9"/>
      <c r="AD85" s="13"/>
      <c r="AE85" s="13"/>
      <c r="AN85" s="14"/>
    </row>
    <row r="86" spans="1:40" ht="15" customHeight="1" x14ac:dyDescent="0.35">
      <c r="A86" s="9">
        <f t="shared" si="4"/>
        <v>82</v>
      </c>
      <c r="B86" s="18" t="s">
        <v>167</v>
      </c>
      <c r="C86" s="8">
        <f t="shared" si="5"/>
        <v>4</v>
      </c>
      <c r="D86" s="9">
        <v>2</v>
      </c>
      <c r="E86" s="9">
        <v>2</v>
      </c>
      <c r="S86" s="9"/>
      <c r="T86" s="9"/>
      <c r="AD86" s="13"/>
      <c r="AE86" s="13"/>
      <c r="AN86" s="14"/>
    </row>
    <row r="87" spans="1:40" ht="15" customHeight="1" x14ac:dyDescent="0.35">
      <c r="A87" s="9">
        <f t="shared" si="4"/>
        <v>82</v>
      </c>
      <c r="B87" s="16" t="s">
        <v>507</v>
      </c>
      <c r="C87" s="8">
        <f t="shared" si="5"/>
        <v>4</v>
      </c>
      <c r="D87" s="9"/>
      <c r="I87" s="9">
        <v>2</v>
      </c>
      <c r="J87" s="9">
        <v>2</v>
      </c>
      <c r="S87" s="9"/>
      <c r="T87" s="9"/>
      <c r="AD87" s="13"/>
      <c r="AE87" s="13"/>
    </row>
    <row r="88" spans="1:40" ht="15" customHeight="1" x14ac:dyDescent="0.35">
      <c r="A88" s="9">
        <f t="shared" si="4"/>
        <v>82</v>
      </c>
      <c r="B88" s="18" t="s">
        <v>460</v>
      </c>
      <c r="C88" s="8">
        <f t="shared" si="5"/>
        <v>4</v>
      </c>
      <c r="D88" s="9"/>
      <c r="G88" s="9">
        <v>2</v>
      </c>
      <c r="J88" s="9">
        <v>2</v>
      </c>
      <c r="S88" s="9"/>
      <c r="T88" s="9"/>
      <c r="AD88" s="13"/>
      <c r="AE88" s="13"/>
    </row>
    <row r="89" spans="1:40" ht="15" customHeight="1" x14ac:dyDescent="0.35">
      <c r="A89" s="9">
        <f t="shared" si="4"/>
        <v>82</v>
      </c>
      <c r="B89" s="18" t="s">
        <v>76</v>
      </c>
      <c r="C89" s="8">
        <f t="shared" si="5"/>
        <v>4</v>
      </c>
      <c r="D89" s="9">
        <v>2</v>
      </c>
      <c r="E89" s="9">
        <v>2</v>
      </c>
      <c r="S89" s="9"/>
      <c r="T89" s="9"/>
      <c r="AD89" s="13"/>
      <c r="AE89" s="13"/>
      <c r="AN89" s="14"/>
    </row>
    <row r="90" spans="1:40" ht="15" customHeight="1" x14ac:dyDescent="0.35">
      <c r="A90" s="9">
        <f t="shared" si="4"/>
        <v>82</v>
      </c>
      <c r="B90" s="16" t="s">
        <v>53</v>
      </c>
      <c r="C90" s="8">
        <f t="shared" si="5"/>
        <v>4</v>
      </c>
      <c r="D90" s="9"/>
      <c r="E90" s="9">
        <v>2</v>
      </c>
      <c r="J90" s="9">
        <v>2</v>
      </c>
      <c r="S90" s="9"/>
      <c r="T90" s="9"/>
      <c r="AD90" s="13"/>
      <c r="AE90" s="13"/>
      <c r="AN90" s="14"/>
    </row>
    <row r="91" spans="1:40" ht="15" customHeight="1" x14ac:dyDescent="0.35">
      <c r="A91" s="9">
        <f t="shared" si="4"/>
        <v>82</v>
      </c>
      <c r="B91" s="16" t="s">
        <v>512</v>
      </c>
      <c r="C91" s="8">
        <f t="shared" si="5"/>
        <v>4</v>
      </c>
      <c r="D91" s="9"/>
      <c r="I91" s="9">
        <v>2</v>
      </c>
      <c r="K91" s="9">
        <v>2</v>
      </c>
      <c r="S91" s="9"/>
      <c r="T91" s="9"/>
      <c r="AD91" s="13"/>
      <c r="AE91" s="13"/>
      <c r="AN91" s="14"/>
    </row>
    <row r="92" spans="1:40" ht="15" customHeight="1" x14ac:dyDescent="0.35">
      <c r="A92" s="9">
        <f t="shared" si="4"/>
        <v>82</v>
      </c>
      <c r="B92" s="16" t="s">
        <v>116</v>
      </c>
      <c r="C92" s="8">
        <f t="shared" si="5"/>
        <v>4</v>
      </c>
      <c r="D92" s="9"/>
      <c r="I92" s="9">
        <v>2</v>
      </c>
      <c r="K92" s="9">
        <v>2</v>
      </c>
      <c r="S92" s="9"/>
      <c r="T92" s="9"/>
      <c r="AD92" s="13"/>
      <c r="AE92" s="13"/>
    </row>
    <row r="93" spans="1:40" ht="15" customHeight="1" x14ac:dyDescent="0.35">
      <c r="A93" s="9">
        <f t="shared" si="4"/>
        <v>82</v>
      </c>
      <c r="B93" s="16" t="s">
        <v>524</v>
      </c>
      <c r="C93" s="8">
        <f t="shared" si="5"/>
        <v>4</v>
      </c>
      <c r="D93" s="9"/>
      <c r="J93" s="9">
        <v>2</v>
      </c>
      <c r="K93" s="9">
        <v>2</v>
      </c>
      <c r="S93" s="9"/>
      <c r="T93" s="9"/>
      <c r="AD93" s="13"/>
      <c r="AE93" s="13"/>
      <c r="AN93" s="14"/>
    </row>
    <row r="94" spans="1:40" ht="15" customHeight="1" x14ac:dyDescent="0.35">
      <c r="A94" s="9">
        <f t="shared" si="4"/>
        <v>82</v>
      </c>
      <c r="B94" s="16" t="s">
        <v>35</v>
      </c>
      <c r="C94" s="8">
        <f t="shared" si="5"/>
        <v>4</v>
      </c>
      <c r="D94" s="9">
        <v>2</v>
      </c>
      <c r="L94" s="9">
        <v>2</v>
      </c>
      <c r="S94" s="9"/>
      <c r="T94" s="9"/>
      <c r="AD94" s="13"/>
      <c r="AE94" s="13"/>
      <c r="AN94" s="14"/>
    </row>
    <row r="95" spans="1:40" ht="15" customHeight="1" x14ac:dyDescent="0.35">
      <c r="A95" s="9">
        <f t="shared" si="4"/>
        <v>82</v>
      </c>
      <c r="B95" s="18" t="s">
        <v>83</v>
      </c>
      <c r="C95" s="8">
        <f t="shared" si="5"/>
        <v>4</v>
      </c>
      <c r="D95" s="9"/>
      <c r="F95" s="9">
        <v>2</v>
      </c>
      <c r="L95" s="9">
        <v>2</v>
      </c>
      <c r="S95" s="9"/>
      <c r="T95" s="9"/>
      <c r="AD95" s="13"/>
      <c r="AE95" s="13"/>
      <c r="AN95" s="14"/>
    </row>
    <row r="96" spans="1:40" ht="15" customHeight="1" x14ac:dyDescent="0.35">
      <c r="A96" s="9">
        <f t="shared" si="4"/>
        <v>93</v>
      </c>
      <c r="B96" s="16" t="s">
        <v>203</v>
      </c>
      <c r="C96" s="8">
        <f t="shared" si="5"/>
        <v>3</v>
      </c>
      <c r="D96" s="9"/>
      <c r="H96" s="9">
        <v>1</v>
      </c>
      <c r="I96" s="9">
        <v>2</v>
      </c>
      <c r="S96" s="9"/>
      <c r="T96" s="9"/>
      <c r="AD96" s="13"/>
      <c r="AE96" s="13"/>
      <c r="AN96" s="14"/>
    </row>
    <row r="97" spans="1:40" ht="15" customHeight="1" x14ac:dyDescent="0.35">
      <c r="A97" s="9">
        <f t="shared" si="4"/>
        <v>93</v>
      </c>
      <c r="B97" s="18" t="s">
        <v>513</v>
      </c>
      <c r="C97" s="8">
        <f t="shared" si="5"/>
        <v>3</v>
      </c>
      <c r="D97" s="9"/>
      <c r="I97" s="9">
        <v>3</v>
      </c>
      <c r="S97" s="9"/>
      <c r="T97" s="9"/>
      <c r="AD97" s="13"/>
      <c r="AE97" s="13"/>
      <c r="AN97" s="14"/>
    </row>
    <row r="98" spans="1:40" ht="15" customHeight="1" x14ac:dyDescent="0.35">
      <c r="A98" s="9">
        <f t="shared" si="4"/>
        <v>93</v>
      </c>
      <c r="B98" s="16" t="s">
        <v>61</v>
      </c>
      <c r="C98" s="8">
        <f t="shared" si="5"/>
        <v>3</v>
      </c>
      <c r="D98" s="9"/>
      <c r="I98" s="9">
        <v>1</v>
      </c>
      <c r="J98" s="9">
        <v>2</v>
      </c>
      <c r="S98" s="9"/>
      <c r="T98" s="9"/>
      <c r="AD98" s="13"/>
      <c r="AE98" s="13"/>
      <c r="AL98" s="9"/>
      <c r="AM98" s="9"/>
      <c r="AN98" s="14"/>
    </row>
    <row r="99" spans="1:40" ht="15" customHeight="1" x14ac:dyDescent="0.35">
      <c r="A99" s="9">
        <f t="shared" si="4"/>
        <v>93</v>
      </c>
      <c r="B99" s="18" t="s">
        <v>521</v>
      </c>
      <c r="C99" s="8">
        <f t="shared" si="5"/>
        <v>3</v>
      </c>
      <c r="D99" s="9"/>
      <c r="H99" s="9">
        <v>3</v>
      </c>
      <c r="S99" s="9"/>
      <c r="T99" s="9"/>
      <c r="AD99" s="13"/>
      <c r="AE99" s="13"/>
      <c r="AN99" s="14"/>
    </row>
    <row r="100" spans="1:40" ht="15" customHeight="1" x14ac:dyDescent="0.35">
      <c r="A100" s="9">
        <f t="shared" ref="A100:A131" si="6">RANK(C100,$C$4:$C$186)</f>
        <v>93</v>
      </c>
      <c r="B100" s="18" t="s">
        <v>69</v>
      </c>
      <c r="C100" s="8">
        <f t="shared" ref="C100:C131" si="7">SUM(D100:R100)</f>
        <v>3</v>
      </c>
      <c r="D100" s="9"/>
      <c r="F100" s="9">
        <v>3</v>
      </c>
      <c r="S100" s="9"/>
      <c r="T100" s="9"/>
      <c r="AD100" s="13"/>
      <c r="AE100" s="13"/>
      <c r="AN100" s="14"/>
    </row>
    <row r="101" spans="1:40" ht="15" customHeight="1" x14ac:dyDescent="0.35">
      <c r="A101" s="9">
        <f t="shared" si="6"/>
        <v>93</v>
      </c>
      <c r="B101" s="16" t="s">
        <v>62</v>
      </c>
      <c r="C101" s="8">
        <f t="shared" si="7"/>
        <v>3</v>
      </c>
      <c r="D101" s="9"/>
      <c r="F101" s="9">
        <v>3</v>
      </c>
      <c r="S101" s="9"/>
      <c r="T101" s="9"/>
      <c r="AD101" s="13"/>
      <c r="AE101" s="13"/>
      <c r="AN101" s="14"/>
    </row>
    <row r="102" spans="1:40" ht="15" customHeight="1" x14ac:dyDescent="0.35">
      <c r="A102" s="9">
        <f t="shared" si="6"/>
        <v>93</v>
      </c>
      <c r="B102" s="18" t="s">
        <v>89</v>
      </c>
      <c r="C102" s="8">
        <f t="shared" si="7"/>
        <v>3</v>
      </c>
      <c r="D102" s="9"/>
      <c r="E102" s="9">
        <v>3</v>
      </c>
      <c r="S102" s="9"/>
      <c r="T102" s="9"/>
      <c r="AD102" s="13"/>
      <c r="AE102" s="13"/>
      <c r="AN102" s="14"/>
    </row>
    <row r="103" spans="1:40" ht="15" customHeight="1" x14ac:dyDescent="0.35">
      <c r="A103" s="9">
        <f t="shared" si="6"/>
        <v>93</v>
      </c>
      <c r="B103" s="18" t="s">
        <v>82</v>
      </c>
      <c r="C103" s="8">
        <f t="shared" si="7"/>
        <v>3</v>
      </c>
      <c r="D103" s="9">
        <v>1</v>
      </c>
      <c r="L103" s="9">
        <v>2</v>
      </c>
      <c r="S103" s="9"/>
      <c r="T103" s="9"/>
      <c r="AD103" s="13"/>
      <c r="AE103" s="13"/>
      <c r="AN103" s="14"/>
    </row>
    <row r="104" spans="1:40" ht="15" customHeight="1" x14ac:dyDescent="0.35">
      <c r="A104" s="9">
        <f t="shared" si="6"/>
        <v>101</v>
      </c>
      <c r="B104" s="16" t="s">
        <v>459</v>
      </c>
      <c r="C104" s="8">
        <f t="shared" si="7"/>
        <v>2</v>
      </c>
      <c r="D104" s="9"/>
      <c r="G104" s="9">
        <v>2</v>
      </c>
      <c r="S104" s="9"/>
      <c r="T104" s="9"/>
      <c r="AD104" s="13"/>
      <c r="AE104" s="13"/>
      <c r="AN104" s="14"/>
    </row>
    <row r="105" spans="1:40" ht="15" customHeight="1" x14ac:dyDescent="0.35">
      <c r="A105" s="9">
        <f t="shared" si="6"/>
        <v>101</v>
      </c>
      <c r="B105" s="18" t="s">
        <v>397</v>
      </c>
      <c r="C105" s="8">
        <f t="shared" si="7"/>
        <v>2</v>
      </c>
      <c r="D105" s="9"/>
      <c r="F105" s="9">
        <v>2</v>
      </c>
      <c r="S105" s="9"/>
      <c r="T105" s="9"/>
      <c r="AD105" s="13"/>
      <c r="AE105" s="13"/>
      <c r="AN105" s="14"/>
    </row>
    <row r="106" spans="1:40" ht="15" customHeight="1" x14ac:dyDescent="0.35">
      <c r="A106" s="9">
        <f t="shared" si="6"/>
        <v>101</v>
      </c>
      <c r="B106" s="16" t="s">
        <v>126</v>
      </c>
      <c r="C106" s="8">
        <f t="shared" si="7"/>
        <v>2</v>
      </c>
      <c r="D106" s="9"/>
      <c r="I106" s="9">
        <v>2</v>
      </c>
      <c r="S106" s="9"/>
      <c r="T106" s="9"/>
      <c r="AD106" s="13"/>
      <c r="AE106" s="13"/>
    </row>
    <row r="107" spans="1:40" ht="15" customHeight="1" x14ac:dyDescent="0.35">
      <c r="A107" s="9">
        <f t="shared" si="6"/>
        <v>101</v>
      </c>
      <c r="B107" s="16" t="s">
        <v>509</v>
      </c>
      <c r="C107" s="8">
        <f t="shared" si="7"/>
        <v>2</v>
      </c>
      <c r="D107" s="9"/>
      <c r="I107" s="9">
        <v>1</v>
      </c>
      <c r="J107" s="9">
        <v>1</v>
      </c>
      <c r="S107" s="9"/>
      <c r="T107" s="9"/>
      <c r="AD107" s="13"/>
      <c r="AE107" s="13"/>
    </row>
    <row r="108" spans="1:40" ht="15" customHeight="1" x14ac:dyDescent="0.35">
      <c r="A108" s="9">
        <f t="shared" si="6"/>
        <v>101</v>
      </c>
      <c r="B108" s="18" t="s">
        <v>297</v>
      </c>
      <c r="C108" s="8">
        <f t="shared" si="7"/>
        <v>2</v>
      </c>
      <c r="D108" s="9">
        <v>2</v>
      </c>
      <c r="S108" s="9"/>
      <c r="T108" s="9"/>
      <c r="AD108" s="13"/>
      <c r="AE108" s="13"/>
      <c r="AN108" s="14"/>
    </row>
    <row r="109" spans="1:40" ht="15" customHeight="1" x14ac:dyDescent="0.35">
      <c r="A109" s="9">
        <f t="shared" si="6"/>
        <v>101</v>
      </c>
      <c r="B109" s="16" t="s">
        <v>276</v>
      </c>
      <c r="C109" s="8">
        <f t="shared" si="7"/>
        <v>2</v>
      </c>
      <c r="D109" s="9">
        <v>1</v>
      </c>
      <c r="E109" s="9">
        <v>1</v>
      </c>
      <c r="S109" s="9"/>
      <c r="T109" s="9"/>
      <c r="AD109" s="13"/>
      <c r="AE109" s="13"/>
    </row>
    <row r="110" spans="1:40" ht="15" customHeight="1" x14ac:dyDescent="0.35">
      <c r="A110" s="9">
        <f t="shared" si="6"/>
        <v>101</v>
      </c>
      <c r="B110" s="18" t="s">
        <v>75</v>
      </c>
      <c r="C110" s="8">
        <f t="shared" si="7"/>
        <v>2</v>
      </c>
      <c r="D110" s="9">
        <v>1</v>
      </c>
      <c r="G110" s="9">
        <v>1</v>
      </c>
      <c r="S110" s="9"/>
      <c r="T110" s="9"/>
      <c r="AD110" s="13"/>
      <c r="AE110" s="13"/>
      <c r="AN110" s="14"/>
    </row>
    <row r="111" spans="1:40" ht="15" customHeight="1" x14ac:dyDescent="0.35">
      <c r="A111" s="9">
        <f t="shared" si="6"/>
        <v>101</v>
      </c>
      <c r="B111" s="16" t="s">
        <v>49</v>
      </c>
      <c r="C111" s="8">
        <f t="shared" si="7"/>
        <v>2</v>
      </c>
      <c r="D111" s="9">
        <v>2</v>
      </c>
      <c r="S111" s="9"/>
      <c r="T111" s="9"/>
      <c r="AD111" s="13"/>
      <c r="AE111" s="13"/>
      <c r="AL111" s="9"/>
      <c r="AM111" s="9"/>
      <c r="AN111" s="14"/>
    </row>
    <row r="112" spans="1:40" ht="15" customHeight="1" x14ac:dyDescent="0.35">
      <c r="A112" s="9">
        <f t="shared" si="6"/>
        <v>101</v>
      </c>
      <c r="B112" s="16" t="s">
        <v>508</v>
      </c>
      <c r="C112" s="8">
        <f t="shared" si="7"/>
        <v>2</v>
      </c>
      <c r="D112" s="9"/>
      <c r="I112" s="9">
        <v>2</v>
      </c>
      <c r="S112" s="9"/>
      <c r="T112" s="9"/>
      <c r="AD112" s="13"/>
      <c r="AE112" s="13"/>
      <c r="AN112" s="14"/>
    </row>
    <row r="113" spans="1:40" ht="15" customHeight="1" x14ac:dyDescent="0.35">
      <c r="A113" s="9">
        <f t="shared" si="6"/>
        <v>101</v>
      </c>
      <c r="B113" s="17" t="s">
        <v>127</v>
      </c>
      <c r="C113" s="8">
        <f t="shared" si="7"/>
        <v>2</v>
      </c>
      <c r="D113" s="9"/>
      <c r="K113" s="9">
        <v>2</v>
      </c>
      <c r="S113" s="9"/>
      <c r="T113" s="9"/>
      <c r="AD113" s="13"/>
      <c r="AE113" s="13"/>
      <c r="AN113" s="14"/>
    </row>
    <row r="114" spans="1:40" ht="15" customHeight="1" x14ac:dyDescent="0.35">
      <c r="A114" s="9">
        <f t="shared" si="6"/>
        <v>101</v>
      </c>
      <c r="B114" s="17" t="s">
        <v>511</v>
      </c>
      <c r="C114" s="8">
        <f t="shared" si="7"/>
        <v>2</v>
      </c>
      <c r="D114" s="9"/>
      <c r="I114" s="9">
        <v>1</v>
      </c>
      <c r="L114" s="9">
        <v>1</v>
      </c>
      <c r="S114" s="9"/>
      <c r="T114" s="9"/>
      <c r="AD114" s="13"/>
      <c r="AE114" s="13"/>
      <c r="AN114" s="14"/>
    </row>
    <row r="115" spans="1:40" ht="15" customHeight="1" x14ac:dyDescent="0.35">
      <c r="A115" s="9">
        <f t="shared" si="6"/>
        <v>101</v>
      </c>
      <c r="B115" s="18" t="s">
        <v>582</v>
      </c>
      <c r="C115" s="8">
        <f t="shared" si="7"/>
        <v>2</v>
      </c>
      <c r="D115" s="9"/>
      <c r="L115" s="9">
        <v>2</v>
      </c>
      <c r="S115" s="9"/>
      <c r="T115" s="9"/>
      <c r="AD115" s="13"/>
      <c r="AE115" s="13"/>
    </row>
    <row r="116" spans="1:40" ht="15" customHeight="1" x14ac:dyDescent="0.35">
      <c r="A116" s="9">
        <f t="shared" si="6"/>
        <v>101</v>
      </c>
      <c r="B116" s="16" t="s">
        <v>44</v>
      </c>
      <c r="C116" s="8">
        <f t="shared" si="7"/>
        <v>2</v>
      </c>
      <c r="D116" s="9"/>
      <c r="L116" s="9">
        <v>2</v>
      </c>
      <c r="S116" s="9"/>
      <c r="T116" s="9"/>
      <c r="AD116" s="13"/>
      <c r="AE116" s="13"/>
      <c r="AN116" s="14"/>
    </row>
    <row r="117" spans="1:40" ht="15" customHeight="1" x14ac:dyDescent="0.35">
      <c r="A117" s="9">
        <f t="shared" si="6"/>
        <v>101</v>
      </c>
      <c r="B117" s="18" t="s">
        <v>486</v>
      </c>
      <c r="C117" s="8">
        <f t="shared" si="7"/>
        <v>2</v>
      </c>
      <c r="D117" s="9"/>
      <c r="L117" s="9">
        <v>2</v>
      </c>
      <c r="S117" s="9"/>
      <c r="T117" s="9"/>
      <c r="AD117" s="13"/>
      <c r="AE117" s="13"/>
      <c r="AN117" s="14"/>
    </row>
    <row r="118" spans="1:40" ht="15" customHeight="1" x14ac:dyDescent="0.35">
      <c r="A118" s="9">
        <f t="shared" si="6"/>
        <v>101</v>
      </c>
      <c r="B118" s="16" t="s">
        <v>93</v>
      </c>
      <c r="C118" s="8">
        <f t="shared" si="7"/>
        <v>2</v>
      </c>
      <c r="D118" s="9"/>
      <c r="L118" s="9">
        <v>2</v>
      </c>
      <c r="S118" s="9"/>
      <c r="T118" s="9"/>
      <c r="AD118" s="13"/>
      <c r="AE118" s="13"/>
    </row>
    <row r="119" spans="1:40" ht="15" customHeight="1" x14ac:dyDescent="0.35">
      <c r="A119" s="9">
        <f t="shared" si="6"/>
        <v>101</v>
      </c>
      <c r="B119" s="16" t="s">
        <v>54</v>
      </c>
      <c r="C119" s="8">
        <f t="shared" si="7"/>
        <v>2</v>
      </c>
      <c r="D119" s="9"/>
      <c r="L119" s="9">
        <v>2</v>
      </c>
      <c r="S119" s="9"/>
      <c r="T119" s="9"/>
      <c r="AD119" s="13"/>
      <c r="AE119" s="13"/>
      <c r="AN119" s="14"/>
    </row>
    <row r="120" spans="1:40" ht="15" hidden="1" customHeight="1" outlineLevel="1" x14ac:dyDescent="0.35">
      <c r="A120" s="9">
        <f t="shared" si="6"/>
        <v>117</v>
      </c>
      <c r="B120" s="16" t="s">
        <v>55</v>
      </c>
      <c r="C120" s="8">
        <f t="shared" si="7"/>
        <v>0</v>
      </c>
      <c r="D120" s="9"/>
      <c r="S120" s="9"/>
      <c r="T120" s="9"/>
      <c r="AD120" s="13"/>
      <c r="AE120" s="13"/>
      <c r="AN120" s="14"/>
    </row>
    <row r="121" spans="1:40" ht="15" hidden="1" customHeight="1" outlineLevel="1" x14ac:dyDescent="0.35">
      <c r="A121" s="9">
        <f t="shared" si="6"/>
        <v>117</v>
      </c>
      <c r="B121" s="16" t="s">
        <v>145</v>
      </c>
      <c r="C121" s="8">
        <f t="shared" si="7"/>
        <v>0</v>
      </c>
      <c r="D121" s="9"/>
      <c r="S121" s="9"/>
      <c r="T121" s="9"/>
      <c r="AD121" s="13"/>
      <c r="AE121" s="13"/>
      <c r="AN121" s="14"/>
    </row>
    <row r="122" spans="1:40" ht="15" hidden="1" customHeight="1" outlineLevel="1" x14ac:dyDescent="0.35">
      <c r="A122" s="9">
        <f t="shared" si="6"/>
        <v>117</v>
      </c>
      <c r="B122" s="17" t="s">
        <v>36</v>
      </c>
      <c r="C122" s="8">
        <f t="shared" si="7"/>
        <v>0</v>
      </c>
      <c r="D122" s="9"/>
      <c r="S122" s="9"/>
      <c r="T122" s="9"/>
      <c r="AD122" s="13"/>
      <c r="AE122" s="13"/>
      <c r="AN122" s="14"/>
    </row>
    <row r="123" spans="1:40" hidden="1" outlineLevel="1" x14ac:dyDescent="0.35">
      <c r="A123" s="9">
        <f t="shared" si="6"/>
        <v>117</v>
      </c>
      <c r="B123" s="16" t="s">
        <v>25</v>
      </c>
      <c r="C123" s="8">
        <f t="shared" si="7"/>
        <v>0</v>
      </c>
      <c r="D123" s="9"/>
      <c r="S123" s="9"/>
      <c r="T123" s="9"/>
      <c r="AD123" s="13"/>
      <c r="AE123" s="13"/>
      <c r="AN123" s="14"/>
    </row>
    <row r="124" spans="1:40" hidden="1" outlineLevel="1" x14ac:dyDescent="0.35">
      <c r="A124" s="9">
        <f t="shared" si="6"/>
        <v>117</v>
      </c>
      <c r="B124" s="16" t="s">
        <v>139</v>
      </c>
      <c r="C124" s="8">
        <f t="shared" si="7"/>
        <v>0</v>
      </c>
      <c r="D124" s="9"/>
      <c r="S124" s="9"/>
      <c r="T124" s="9"/>
      <c r="AE124" s="13"/>
      <c r="AN124" s="14"/>
    </row>
    <row r="125" spans="1:40" hidden="1" outlineLevel="1" x14ac:dyDescent="0.35">
      <c r="A125" s="9">
        <f t="shared" si="6"/>
        <v>117</v>
      </c>
      <c r="B125" s="18" t="s">
        <v>86</v>
      </c>
      <c r="C125" s="8">
        <f t="shared" si="7"/>
        <v>0</v>
      </c>
      <c r="D125" s="9"/>
      <c r="N125" s="49"/>
      <c r="S125" s="9"/>
      <c r="T125" s="9"/>
      <c r="AD125" s="13"/>
      <c r="AE125" s="13"/>
      <c r="AN125" s="14"/>
    </row>
    <row r="126" spans="1:40" hidden="1" outlineLevel="1" x14ac:dyDescent="0.35">
      <c r="A126" s="9">
        <f t="shared" si="6"/>
        <v>117</v>
      </c>
      <c r="B126" s="18" t="s">
        <v>133</v>
      </c>
      <c r="C126" s="8">
        <f t="shared" si="7"/>
        <v>0</v>
      </c>
      <c r="D126" s="9"/>
      <c r="S126" s="9"/>
      <c r="T126" s="9"/>
      <c r="AD126" s="13"/>
      <c r="AE126" s="13"/>
      <c r="AN126" s="14"/>
    </row>
    <row r="127" spans="1:40" hidden="1" outlineLevel="1" x14ac:dyDescent="0.35">
      <c r="A127" s="9">
        <f t="shared" si="6"/>
        <v>117</v>
      </c>
      <c r="B127" s="16" t="s">
        <v>200</v>
      </c>
      <c r="C127" s="8">
        <f t="shared" si="7"/>
        <v>0</v>
      </c>
      <c r="D127" s="9"/>
      <c r="S127" s="9"/>
      <c r="T127" s="9"/>
      <c r="AD127" s="13"/>
      <c r="AE127" s="13"/>
      <c r="AG127" s="9"/>
      <c r="AN127" s="14"/>
    </row>
    <row r="128" spans="1:40" hidden="1" outlineLevel="2" x14ac:dyDescent="0.35">
      <c r="A128" s="9">
        <f t="shared" si="6"/>
        <v>117</v>
      </c>
      <c r="B128" s="16" t="s">
        <v>23</v>
      </c>
      <c r="C128" s="8">
        <f t="shared" si="7"/>
        <v>0</v>
      </c>
      <c r="D128" s="9"/>
      <c r="S128" s="9"/>
      <c r="T128" s="9"/>
      <c r="W128" s="14"/>
      <c r="X128" s="14"/>
      <c r="AD128" s="13"/>
      <c r="AE128" s="13"/>
      <c r="AN128" s="14"/>
    </row>
    <row r="129" spans="1:40" hidden="1" outlineLevel="2" x14ac:dyDescent="0.35">
      <c r="A129" s="9">
        <f t="shared" si="6"/>
        <v>117</v>
      </c>
      <c r="B129" s="16" t="s">
        <v>198</v>
      </c>
      <c r="C129" s="8">
        <f t="shared" si="7"/>
        <v>0</v>
      </c>
      <c r="D129" s="9"/>
      <c r="S129" s="9"/>
      <c r="T129" s="9"/>
      <c r="AD129" s="13"/>
      <c r="AE129" s="13"/>
    </row>
    <row r="130" spans="1:40" hidden="1" outlineLevel="2" x14ac:dyDescent="0.35">
      <c r="A130" s="9">
        <f t="shared" si="6"/>
        <v>117</v>
      </c>
      <c r="B130" s="18" t="s">
        <v>56</v>
      </c>
      <c r="C130" s="8">
        <f t="shared" si="7"/>
        <v>0</v>
      </c>
      <c r="D130" s="9"/>
      <c r="S130" s="9"/>
      <c r="T130" s="9"/>
      <c r="AD130" s="13"/>
      <c r="AE130" s="13"/>
      <c r="AN130" s="14"/>
    </row>
    <row r="131" spans="1:40" hidden="1" outlineLevel="2" x14ac:dyDescent="0.35">
      <c r="A131" s="9">
        <f t="shared" si="6"/>
        <v>117</v>
      </c>
      <c r="B131" s="16" t="s">
        <v>121</v>
      </c>
      <c r="C131" s="8">
        <f t="shared" si="7"/>
        <v>0</v>
      </c>
      <c r="D131" s="9"/>
      <c r="S131" s="9"/>
      <c r="T131" s="9"/>
      <c r="AD131" s="13"/>
      <c r="AE131" s="13"/>
      <c r="AN131" s="14"/>
    </row>
    <row r="132" spans="1:40" hidden="1" outlineLevel="2" x14ac:dyDescent="0.35">
      <c r="A132" s="9">
        <f t="shared" ref="A132:A152" si="8">RANK(C132,$C$4:$C$186)</f>
        <v>117</v>
      </c>
      <c r="B132" s="18" t="s">
        <v>246</v>
      </c>
      <c r="C132" s="8">
        <f t="shared" ref="C132:C163" si="9">SUM(D132:R132)</f>
        <v>0</v>
      </c>
      <c r="D132" s="9"/>
      <c r="AD132" s="13"/>
      <c r="AE132" s="13"/>
      <c r="AN132" s="14"/>
    </row>
    <row r="133" spans="1:40" hidden="1" outlineLevel="2" x14ac:dyDescent="0.35">
      <c r="A133" s="9">
        <f t="shared" si="8"/>
        <v>117</v>
      </c>
      <c r="B133" s="16" t="s">
        <v>47</v>
      </c>
      <c r="C133" s="8">
        <f t="shared" si="9"/>
        <v>0</v>
      </c>
      <c r="D133" s="9"/>
      <c r="S133" s="9"/>
      <c r="T133" s="9"/>
      <c r="AD133" s="13"/>
      <c r="AE133" s="13"/>
      <c r="AN133" s="14"/>
    </row>
    <row r="134" spans="1:40" hidden="1" outlineLevel="2" x14ac:dyDescent="0.35">
      <c r="A134" s="9">
        <f t="shared" si="8"/>
        <v>117</v>
      </c>
      <c r="B134" s="16" t="s">
        <v>118</v>
      </c>
      <c r="C134" s="8">
        <f t="shared" si="9"/>
        <v>0</v>
      </c>
      <c r="D134" s="9"/>
      <c r="S134" s="9"/>
      <c r="T134" s="9"/>
      <c r="AD134" s="13"/>
      <c r="AE134" s="13"/>
      <c r="AN134" s="14"/>
    </row>
    <row r="135" spans="1:40" hidden="1" outlineLevel="2" x14ac:dyDescent="0.35">
      <c r="A135" s="9">
        <f t="shared" si="8"/>
        <v>117</v>
      </c>
      <c r="B135" s="16" t="s">
        <v>27</v>
      </c>
      <c r="C135" s="8">
        <f t="shared" si="9"/>
        <v>0</v>
      </c>
      <c r="D135" s="9"/>
      <c r="S135" s="9"/>
      <c r="T135" s="9"/>
      <c r="AD135" s="13"/>
      <c r="AE135" s="13"/>
      <c r="AN135" s="14"/>
    </row>
    <row r="136" spans="1:40" hidden="1" outlineLevel="2" x14ac:dyDescent="0.35">
      <c r="A136" s="9">
        <f t="shared" si="8"/>
        <v>117</v>
      </c>
      <c r="B136" s="16" t="s">
        <v>151</v>
      </c>
      <c r="C136" s="8">
        <f t="shared" si="9"/>
        <v>0</v>
      </c>
      <c r="D136" s="9"/>
      <c r="S136" s="9"/>
      <c r="T136" s="9"/>
      <c r="AD136" s="13"/>
      <c r="AE136" s="13"/>
      <c r="AN136" s="14"/>
    </row>
    <row r="137" spans="1:40" hidden="1" outlineLevel="2" x14ac:dyDescent="0.35">
      <c r="A137" s="9">
        <f t="shared" si="8"/>
        <v>117</v>
      </c>
      <c r="B137" s="16" t="s">
        <v>144</v>
      </c>
      <c r="C137" s="8">
        <f t="shared" si="9"/>
        <v>0</v>
      </c>
      <c r="D137" s="9"/>
      <c r="S137" s="9"/>
      <c r="T137" s="9"/>
      <c r="AD137" s="13"/>
      <c r="AE137" s="13"/>
      <c r="AN137" s="14"/>
    </row>
    <row r="138" spans="1:40" hidden="1" outlineLevel="2" x14ac:dyDescent="0.35">
      <c r="A138" s="9">
        <f t="shared" si="8"/>
        <v>117</v>
      </c>
      <c r="B138" s="16" t="s">
        <v>19</v>
      </c>
      <c r="C138" s="8">
        <f t="shared" si="9"/>
        <v>0</v>
      </c>
      <c r="D138" s="9"/>
      <c r="S138" s="9"/>
      <c r="T138" s="9"/>
      <c r="AD138" s="13"/>
      <c r="AE138" s="13"/>
      <c r="AN138" s="14"/>
    </row>
    <row r="139" spans="1:40" hidden="1" outlineLevel="2" x14ac:dyDescent="0.35">
      <c r="A139" s="9">
        <f t="shared" si="8"/>
        <v>117</v>
      </c>
      <c r="B139" s="16" t="s">
        <v>132</v>
      </c>
      <c r="C139" s="8">
        <f t="shared" si="9"/>
        <v>0</v>
      </c>
      <c r="D139" s="9"/>
      <c r="S139" s="9"/>
      <c r="T139" s="9"/>
      <c r="AD139" s="13"/>
      <c r="AE139" s="13"/>
      <c r="AN139" s="14"/>
    </row>
    <row r="140" spans="1:40" hidden="1" outlineLevel="2" x14ac:dyDescent="0.35">
      <c r="A140" s="9">
        <f t="shared" si="8"/>
        <v>117</v>
      </c>
      <c r="B140" s="16" t="s">
        <v>57</v>
      </c>
      <c r="C140" s="8">
        <f t="shared" si="9"/>
        <v>0</v>
      </c>
      <c r="D140" s="9"/>
      <c r="S140" s="9"/>
      <c r="T140" s="9"/>
      <c r="AD140" s="13"/>
      <c r="AE140" s="13"/>
      <c r="AN140" s="14"/>
    </row>
    <row r="141" spans="1:40" hidden="1" outlineLevel="2" x14ac:dyDescent="0.35">
      <c r="A141" s="9">
        <f t="shared" si="8"/>
        <v>117</v>
      </c>
      <c r="B141" s="16" t="s">
        <v>26</v>
      </c>
      <c r="C141" s="8">
        <f t="shared" si="9"/>
        <v>0</v>
      </c>
      <c r="D141" s="9"/>
      <c r="S141" s="9"/>
      <c r="T141" s="9"/>
      <c r="AD141" s="13"/>
      <c r="AE141" s="13"/>
      <c r="AN141" s="14"/>
    </row>
    <row r="142" spans="1:40" hidden="1" outlineLevel="2" x14ac:dyDescent="0.35">
      <c r="A142" s="9">
        <f t="shared" si="8"/>
        <v>117</v>
      </c>
      <c r="B142" s="16" t="s">
        <v>199</v>
      </c>
      <c r="C142" s="8">
        <f t="shared" si="9"/>
        <v>0</v>
      </c>
      <c r="D142" s="9"/>
      <c r="S142" s="9"/>
      <c r="T142" s="9"/>
      <c r="AD142" s="13"/>
      <c r="AE142" s="13"/>
      <c r="AN142" s="14"/>
    </row>
    <row r="143" spans="1:40" hidden="1" outlineLevel="2" x14ac:dyDescent="0.35">
      <c r="A143" s="9">
        <f t="shared" si="8"/>
        <v>117</v>
      </c>
      <c r="B143" s="16" t="s">
        <v>32</v>
      </c>
      <c r="C143" s="8">
        <f t="shared" si="9"/>
        <v>0</v>
      </c>
      <c r="D143" s="9"/>
      <c r="S143" s="9"/>
      <c r="T143" s="9"/>
      <c r="AD143" s="13"/>
      <c r="AE143" s="13"/>
      <c r="AN143" s="14"/>
    </row>
    <row r="144" spans="1:40" hidden="1" outlineLevel="2" x14ac:dyDescent="0.35">
      <c r="A144" s="9">
        <f t="shared" si="8"/>
        <v>117</v>
      </c>
      <c r="B144" s="16" t="s">
        <v>70</v>
      </c>
      <c r="C144" s="8">
        <f t="shared" si="9"/>
        <v>0</v>
      </c>
      <c r="D144" s="9"/>
      <c r="S144" s="9"/>
      <c r="T144" s="9"/>
      <c r="AD144" s="13"/>
      <c r="AE144" s="13"/>
      <c r="AN144" s="14"/>
    </row>
    <row r="145" spans="1:40" hidden="1" outlineLevel="2" x14ac:dyDescent="0.35">
      <c r="A145" s="9">
        <f t="shared" si="8"/>
        <v>117</v>
      </c>
      <c r="B145" s="16" t="s">
        <v>117</v>
      </c>
      <c r="C145" s="8">
        <f t="shared" si="9"/>
        <v>0</v>
      </c>
      <c r="D145" s="9"/>
      <c r="S145" s="9"/>
      <c r="T145" s="9"/>
      <c r="AD145" s="13"/>
      <c r="AE145" s="13"/>
      <c r="AN145" s="14"/>
    </row>
    <row r="146" spans="1:40" hidden="1" outlineLevel="2" x14ac:dyDescent="0.35">
      <c r="A146" s="9">
        <f t="shared" si="8"/>
        <v>117</v>
      </c>
      <c r="B146" s="18" t="s">
        <v>229</v>
      </c>
      <c r="C146" s="8">
        <f t="shared" si="9"/>
        <v>0</v>
      </c>
      <c r="D146" s="9"/>
      <c r="S146" s="9"/>
      <c r="T146" s="9"/>
      <c r="AD146" s="13"/>
      <c r="AE146" s="13"/>
      <c r="AN146" s="14"/>
    </row>
    <row r="147" spans="1:40" hidden="1" outlineLevel="2" x14ac:dyDescent="0.35">
      <c r="A147" s="9">
        <f t="shared" si="8"/>
        <v>117</v>
      </c>
      <c r="B147" s="17" t="s">
        <v>192</v>
      </c>
      <c r="C147" s="8">
        <f t="shared" si="9"/>
        <v>0</v>
      </c>
      <c r="D147" s="9"/>
      <c r="S147" s="9"/>
      <c r="T147" s="9"/>
      <c r="AD147" s="13"/>
      <c r="AE147" s="13"/>
    </row>
    <row r="148" spans="1:40" hidden="1" outlineLevel="2" x14ac:dyDescent="0.35">
      <c r="A148" s="9">
        <f t="shared" si="8"/>
        <v>117</v>
      </c>
      <c r="B148" s="16" t="s">
        <v>238</v>
      </c>
      <c r="C148" s="8">
        <f t="shared" si="9"/>
        <v>0</v>
      </c>
      <c r="D148" s="9"/>
      <c r="S148" s="9"/>
      <c r="T148" s="9"/>
      <c r="AD148" s="13"/>
      <c r="AE148" s="13"/>
      <c r="AN148" s="14"/>
    </row>
    <row r="149" spans="1:40" hidden="1" outlineLevel="2" x14ac:dyDescent="0.35">
      <c r="A149" s="9">
        <f t="shared" si="8"/>
        <v>117</v>
      </c>
      <c r="B149" s="18" t="s">
        <v>150</v>
      </c>
      <c r="C149" s="8">
        <f t="shared" si="9"/>
        <v>0</v>
      </c>
      <c r="D149" s="9"/>
      <c r="S149" s="9"/>
      <c r="T149" s="9"/>
      <c r="AD149" s="13"/>
      <c r="AE149" s="13"/>
      <c r="AM149" s="9"/>
      <c r="AN149" s="14"/>
    </row>
    <row r="150" spans="1:40" hidden="1" outlineLevel="2" x14ac:dyDescent="0.35">
      <c r="A150" s="9">
        <f t="shared" si="8"/>
        <v>117</v>
      </c>
      <c r="B150" s="18" t="s">
        <v>79</v>
      </c>
      <c r="C150" s="8">
        <f t="shared" si="9"/>
        <v>0</v>
      </c>
      <c r="D150" s="9"/>
      <c r="S150" s="9"/>
      <c r="T150" s="9"/>
      <c r="AD150" s="13"/>
      <c r="AN150" s="14"/>
    </row>
    <row r="151" spans="1:40" hidden="1" outlineLevel="2" x14ac:dyDescent="0.35">
      <c r="A151" s="9">
        <f t="shared" si="8"/>
        <v>117</v>
      </c>
      <c r="B151" s="16" t="s">
        <v>52</v>
      </c>
      <c r="C151" s="8">
        <f t="shared" si="9"/>
        <v>0</v>
      </c>
      <c r="D151" s="9"/>
      <c r="S151" s="9"/>
      <c r="T151" s="9"/>
      <c r="AD151" s="13"/>
      <c r="AE151" s="13"/>
      <c r="AN151" s="14"/>
    </row>
    <row r="152" spans="1:40" hidden="1" outlineLevel="2" x14ac:dyDescent="0.35">
      <c r="A152" s="9">
        <f t="shared" si="8"/>
        <v>117</v>
      </c>
      <c r="B152" s="18" t="s">
        <v>92</v>
      </c>
      <c r="C152" s="8">
        <f t="shared" si="9"/>
        <v>0</v>
      </c>
      <c r="D152" s="9"/>
      <c r="S152" s="9"/>
      <c r="T152" s="9"/>
      <c r="AD152" s="13"/>
      <c r="AE152" s="13"/>
      <c r="AN152" s="14"/>
    </row>
    <row r="153" spans="1:40" hidden="1" outlineLevel="2" x14ac:dyDescent="0.35">
      <c r="A153" s="9">
        <f t="shared" ref="A153:A163" si="10">RANK(C153,$C$4:$C$186)</f>
        <v>117</v>
      </c>
      <c r="B153" s="16" t="s">
        <v>120</v>
      </c>
      <c r="C153" s="8">
        <f t="shared" ref="C153:C163" si="11">SUM(D153:R153)</f>
        <v>0</v>
      </c>
      <c r="D153" s="9"/>
      <c r="S153" s="9"/>
      <c r="T153" s="9"/>
      <c r="AD153" s="13"/>
      <c r="AE153" s="13"/>
      <c r="AN153" s="14"/>
    </row>
    <row r="154" spans="1:40" hidden="1" outlineLevel="2" x14ac:dyDescent="0.35">
      <c r="A154" s="9">
        <f t="shared" si="10"/>
        <v>117</v>
      </c>
      <c r="B154" s="18" t="s">
        <v>67</v>
      </c>
      <c r="C154" s="8">
        <f t="shared" si="11"/>
        <v>0</v>
      </c>
      <c r="D154" s="9"/>
      <c r="S154" s="9"/>
      <c r="T154" s="9"/>
      <c r="AD154" s="13"/>
      <c r="AE154" s="13"/>
    </row>
    <row r="155" spans="1:40" hidden="1" outlineLevel="2" x14ac:dyDescent="0.35">
      <c r="A155" s="9">
        <f t="shared" si="10"/>
        <v>117</v>
      </c>
      <c r="B155" s="16" t="s">
        <v>131</v>
      </c>
      <c r="C155" s="8">
        <f t="shared" si="11"/>
        <v>0</v>
      </c>
      <c r="D155" s="9"/>
      <c r="S155" s="9"/>
      <c r="T155" s="9"/>
      <c r="AD155" s="13"/>
      <c r="AE155" s="13"/>
      <c r="AL155" s="9"/>
      <c r="AM155" s="9"/>
      <c r="AN155" s="14"/>
    </row>
    <row r="156" spans="1:40" hidden="1" outlineLevel="2" x14ac:dyDescent="0.35">
      <c r="A156" s="9">
        <f t="shared" si="10"/>
        <v>117</v>
      </c>
      <c r="B156" s="16" t="s">
        <v>63</v>
      </c>
      <c r="C156" s="8">
        <f t="shared" si="11"/>
        <v>0</v>
      </c>
      <c r="D156" s="9"/>
      <c r="S156" s="9"/>
      <c r="T156" s="9"/>
      <c r="AD156" s="13"/>
      <c r="AE156" s="13"/>
      <c r="AK156" s="14"/>
      <c r="AL156" s="14"/>
      <c r="AM156" s="14"/>
      <c r="AN156" s="14"/>
    </row>
    <row r="157" spans="1:40" hidden="1" outlineLevel="2" x14ac:dyDescent="0.35">
      <c r="A157" s="9">
        <f t="shared" si="10"/>
        <v>117</v>
      </c>
      <c r="B157" s="16" t="s">
        <v>134</v>
      </c>
      <c r="C157" s="8">
        <f t="shared" si="11"/>
        <v>0</v>
      </c>
      <c r="D157" s="9"/>
      <c r="S157" s="9"/>
      <c r="T157" s="9"/>
      <c r="AD157" s="13"/>
      <c r="AE157" s="13"/>
      <c r="AN157" s="14"/>
    </row>
    <row r="158" spans="1:40" hidden="1" outlineLevel="2" x14ac:dyDescent="0.35">
      <c r="A158" s="9">
        <f t="shared" si="10"/>
        <v>117</v>
      </c>
      <c r="B158" s="18" t="s">
        <v>73</v>
      </c>
      <c r="C158" s="8">
        <f t="shared" si="11"/>
        <v>0</v>
      </c>
      <c r="D158" s="9"/>
      <c r="S158" s="9"/>
      <c r="T158" s="9"/>
      <c r="AD158" s="13"/>
      <c r="AE158" s="13"/>
      <c r="AN158" s="14"/>
    </row>
    <row r="159" spans="1:40" hidden="1" outlineLevel="2" x14ac:dyDescent="0.35">
      <c r="A159" s="9">
        <f t="shared" si="10"/>
        <v>117</v>
      </c>
      <c r="B159" s="17" t="s">
        <v>165</v>
      </c>
      <c r="C159" s="8">
        <f t="shared" si="11"/>
        <v>0</v>
      </c>
      <c r="D159" s="9"/>
      <c r="S159" s="9"/>
      <c r="T159" s="9"/>
      <c r="AD159" s="13"/>
      <c r="AE159" s="13"/>
      <c r="AN159" s="14"/>
    </row>
    <row r="160" spans="1:40" hidden="1" outlineLevel="2" x14ac:dyDescent="0.35">
      <c r="A160" s="9">
        <f t="shared" si="10"/>
        <v>117</v>
      </c>
      <c r="B160" s="16" t="s">
        <v>85</v>
      </c>
      <c r="C160" s="8">
        <f t="shared" si="11"/>
        <v>0</v>
      </c>
      <c r="D160" s="9"/>
      <c r="S160" s="9"/>
      <c r="T160" s="9"/>
      <c r="AD160" s="13"/>
      <c r="AE160" s="13"/>
      <c r="AN160" s="14"/>
    </row>
    <row r="161" spans="1:40" hidden="1" outlineLevel="2" x14ac:dyDescent="0.35">
      <c r="A161" s="9">
        <f t="shared" si="10"/>
        <v>117</v>
      </c>
      <c r="B161" s="16" t="s">
        <v>91</v>
      </c>
      <c r="C161" s="8">
        <f t="shared" si="11"/>
        <v>0</v>
      </c>
      <c r="D161" s="9"/>
      <c r="S161" s="9"/>
      <c r="T161" s="9"/>
      <c r="AD161" s="13"/>
      <c r="AE161" s="13"/>
      <c r="AN161" s="14"/>
    </row>
    <row r="162" spans="1:40" hidden="1" outlineLevel="2" x14ac:dyDescent="0.35">
      <c r="A162" s="9">
        <f t="shared" si="10"/>
        <v>117</v>
      </c>
      <c r="B162" s="16" t="s">
        <v>128</v>
      </c>
      <c r="C162" s="8">
        <f t="shared" si="11"/>
        <v>0</v>
      </c>
      <c r="D162" s="9"/>
      <c r="S162" s="9"/>
      <c r="T162" s="9"/>
      <c r="AD162" s="13"/>
      <c r="AE162" s="13"/>
      <c r="AN162" s="14"/>
    </row>
    <row r="163" spans="1:40" hidden="1" outlineLevel="2" x14ac:dyDescent="0.35">
      <c r="A163" s="9">
        <f t="shared" si="10"/>
        <v>117</v>
      </c>
      <c r="B163" s="17" t="s">
        <v>228</v>
      </c>
      <c r="C163" s="8">
        <f t="shared" si="11"/>
        <v>0</v>
      </c>
      <c r="D163" s="9"/>
      <c r="S163" s="9"/>
      <c r="T163" s="9"/>
      <c r="AD163" s="13"/>
      <c r="AE163" s="13"/>
      <c r="AN163" s="14"/>
    </row>
    <row r="164" spans="1:40" hidden="1" outlineLevel="2" x14ac:dyDescent="0.35">
      <c r="A164" s="9">
        <f t="shared" ref="A164:A177" si="12">RANK(C164,$C$4:$C$186)</f>
        <v>117</v>
      </c>
      <c r="B164" s="18" t="s">
        <v>157</v>
      </c>
      <c r="C164" s="8">
        <f t="shared" ref="C164:C177" si="13">SUM(D164:R164)</f>
        <v>0</v>
      </c>
      <c r="D164" s="9"/>
      <c r="S164" s="9"/>
      <c r="T164" s="9"/>
      <c r="AD164" s="13"/>
      <c r="AE164" s="13"/>
      <c r="AN164" s="14"/>
    </row>
    <row r="165" spans="1:40" hidden="1" outlineLevel="2" x14ac:dyDescent="0.35">
      <c r="A165" s="9">
        <f t="shared" si="12"/>
        <v>117</v>
      </c>
      <c r="B165" s="18" t="s">
        <v>224</v>
      </c>
      <c r="C165" s="8">
        <f t="shared" si="13"/>
        <v>0</v>
      </c>
      <c r="D165" s="9"/>
      <c r="S165" s="9"/>
      <c r="T165" s="9"/>
      <c r="AD165" s="13"/>
      <c r="AE165" s="13"/>
      <c r="AN165" s="14"/>
    </row>
    <row r="166" spans="1:40" hidden="1" outlineLevel="2" x14ac:dyDescent="0.35">
      <c r="A166" s="9">
        <f t="shared" si="12"/>
        <v>117</v>
      </c>
      <c r="B166" s="16" t="s">
        <v>196</v>
      </c>
      <c r="C166" s="8">
        <f t="shared" si="13"/>
        <v>0</v>
      </c>
      <c r="D166" s="9"/>
      <c r="S166" s="9"/>
      <c r="T166" s="9"/>
      <c r="AD166" s="13"/>
      <c r="AE166" s="13"/>
      <c r="AN166" s="14"/>
    </row>
    <row r="167" spans="1:40" hidden="1" outlineLevel="2" x14ac:dyDescent="0.35">
      <c r="A167" s="9">
        <f t="shared" si="12"/>
        <v>117</v>
      </c>
      <c r="B167" s="16" t="s">
        <v>50</v>
      </c>
      <c r="C167" s="8">
        <f t="shared" si="13"/>
        <v>0</v>
      </c>
      <c r="D167" s="9"/>
      <c r="S167" s="9"/>
      <c r="T167" s="9"/>
      <c r="AD167" s="13"/>
      <c r="AE167" s="13"/>
      <c r="AN167" s="14"/>
    </row>
    <row r="168" spans="1:40" hidden="1" outlineLevel="2" x14ac:dyDescent="0.35">
      <c r="A168" s="9">
        <f t="shared" si="12"/>
        <v>117</v>
      </c>
      <c r="B168" s="16" t="s">
        <v>20</v>
      </c>
      <c r="C168" s="8">
        <f t="shared" si="13"/>
        <v>0</v>
      </c>
      <c r="D168" s="9"/>
      <c r="S168" s="9"/>
      <c r="T168" s="9"/>
      <c r="AD168" s="13"/>
      <c r="AE168" s="13"/>
      <c r="AN168" s="14"/>
    </row>
    <row r="169" spans="1:40" hidden="1" outlineLevel="2" x14ac:dyDescent="0.35">
      <c r="A169" s="9">
        <f t="shared" si="12"/>
        <v>117</v>
      </c>
      <c r="B169" s="18" t="s">
        <v>123</v>
      </c>
      <c r="C169" s="8">
        <f t="shared" si="13"/>
        <v>0</v>
      </c>
      <c r="D169" s="9"/>
      <c r="S169" s="9"/>
      <c r="T169" s="9"/>
      <c r="AD169" s="13"/>
      <c r="AE169" s="13"/>
      <c r="AN169" s="14"/>
    </row>
    <row r="170" spans="1:40" hidden="1" outlineLevel="2" x14ac:dyDescent="0.35">
      <c r="A170" s="9">
        <f t="shared" si="12"/>
        <v>117</v>
      </c>
      <c r="B170" s="16" t="s">
        <v>48</v>
      </c>
      <c r="C170" s="8">
        <f t="shared" si="13"/>
        <v>0</v>
      </c>
      <c r="D170" s="9"/>
      <c r="S170" s="9"/>
      <c r="T170" s="9"/>
      <c r="AD170" s="13"/>
      <c r="AE170" s="13"/>
      <c r="AN170" s="14"/>
    </row>
    <row r="171" spans="1:40" hidden="1" outlineLevel="2" x14ac:dyDescent="0.35">
      <c r="A171" s="9">
        <f t="shared" si="12"/>
        <v>117</v>
      </c>
      <c r="B171" s="16" t="s">
        <v>60</v>
      </c>
      <c r="C171" s="8">
        <f t="shared" si="13"/>
        <v>0</v>
      </c>
      <c r="D171" s="9"/>
      <c r="S171" s="9"/>
      <c r="T171" s="9"/>
      <c r="AD171" s="13"/>
      <c r="AE171" s="13"/>
      <c r="AN171" s="14"/>
    </row>
    <row r="172" spans="1:40" hidden="1" outlineLevel="2" x14ac:dyDescent="0.35">
      <c r="A172" s="9">
        <f t="shared" si="12"/>
        <v>117</v>
      </c>
      <c r="B172" s="16" t="s">
        <v>138</v>
      </c>
      <c r="C172" s="8">
        <f t="shared" si="13"/>
        <v>0</v>
      </c>
      <c r="S172" s="9"/>
      <c r="T172" s="9"/>
      <c r="AD172" s="13"/>
      <c r="AE172" s="13"/>
      <c r="AN172" s="14"/>
    </row>
    <row r="173" spans="1:40" hidden="1" outlineLevel="2" x14ac:dyDescent="0.35">
      <c r="A173" s="9">
        <f t="shared" si="12"/>
        <v>117</v>
      </c>
      <c r="B173" s="16" t="s">
        <v>230</v>
      </c>
      <c r="C173" s="8">
        <f t="shared" si="13"/>
        <v>0</v>
      </c>
      <c r="D173" s="9"/>
      <c r="S173" s="9"/>
      <c r="T173" s="9"/>
      <c r="AD173" s="13"/>
      <c r="AL173" s="9"/>
      <c r="AM173" s="9"/>
      <c r="AN173" s="14"/>
    </row>
    <row r="174" spans="1:40" hidden="1" outlineLevel="2" x14ac:dyDescent="0.35">
      <c r="A174" s="9">
        <f t="shared" si="12"/>
        <v>117</v>
      </c>
      <c r="B174" s="18" t="s">
        <v>80</v>
      </c>
      <c r="C174" s="8">
        <f t="shared" si="13"/>
        <v>0</v>
      </c>
      <c r="D174" s="9"/>
      <c r="S174" s="9"/>
      <c r="T174" s="9"/>
      <c r="AD174" s="13"/>
      <c r="AE174" s="13"/>
      <c r="AN174" s="14"/>
    </row>
    <row r="175" spans="1:40" hidden="1" outlineLevel="2" x14ac:dyDescent="0.35">
      <c r="A175" s="9">
        <f t="shared" si="12"/>
        <v>117</v>
      </c>
      <c r="B175" s="17" t="s">
        <v>65</v>
      </c>
      <c r="C175" s="8">
        <f t="shared" si="13"/>
        <v>0</v>
      </c>
      <c r="D175" s="9"/>
      <c r="S175" s="9"/>
      <c r="T175" s="9"/>
      <c r="AD175" s="13"/>
      <c r="AE175" s="13"/>
      <c r="AN175" s="14"/>
    </row>
    <row r="176" spans="1:40" hidden="1" outlineLevel="2" x14ac:dyDescent="0.35">
      <c r="A176" s="9">
        <f t="shared" si="12"/>
        <v>117</v>
      </c>
      <c r="B176" s="18" t="s">
        <v>197</v>
      </c>
      <c r="C176" s="8">
        <f t="shared" si="13"/>
        <v>0</v>
      </c>
      <c r="D176" s="9"/>
      <c r="S176" s="9"/>
      <c r="T176" s="9"/>
      <c r="AD176" s="13"/>
      <c r="AE176" s="13"/>
      <c r="AN176" s="14"/>
    </row>
    <row r="177" spans="1:40" hidden="1" outlineLevel="2" x14ac:dyDescent="0.35">
      <c r="A177" s="9">
        <f t="shared" si="12"/>
        <v>117</v>
      </c>
      <c r="B177" s="18" t="s">
        <v>78</v>
      </c>
      <c r="C177" s="8">
        <f t="shared" si="13"/>
        <v>0</v>
      </c>
      <c r="D177" s="9"/>
      <c r="T177" s="9"/>
      <c r="AD177" s="13"/>
      <c r="AE177" s="13"/>
      <c r="AN177" s="14"/>
    </row>
    <row r="178" spans="1:40" hidden="1" outlineLevel="2" x14ac:dyDescent="0.35">
      <c r="A178" s="9">
        <f t="shared" ref="A178:A183" si="14">RANK(C178,$C$4:$C$186)</f>
        <v>117</v>
      </c>
      <c r="B178" s="17" t="s">
        <v>38</v>
      </c>
      <c r="C178" s="8">
        <f t="shared" ref="C178:C183" si="15">SUM(D178:R178)</f>
        <v>0</v>
      </c>
      <c r="D178" s="9"/>
      <c r="S178" s="9"/>
      <c r="T178" s="9"/>
      <c r="AD178" s="13"/>
      <c r="AE178" s="13"/>
      <c r="AN178" s="14"/>
    </row>
    <row r="179" spans="1:40" hidden="1" outlineLevel="2" x14ac:dyDescent="0.35">
      <c r="A179" s="9">
        <f t="shared" si="14"/>
        <v>117</v>
      </c>
      <c r="B179" s="16" t="s">
        <v>46</v>
      </c>
      <c r="C179" s="8">
        <f t="shared" si="15"/>
        <v>0</v>
      </c>
      <c r="D179" s="9"/>
      <c r="S179" s="9"/>
      <c r="T179" s="9"/>
      <c r="AD179" s="13"/>
      <c r="AE179" s="13"/>
      <c r="AN179" s="14"/>
    </row>
    <row r="180" spans="1:40" hidden="1" outlineLevel="2" x14ac:dyDescent="0.35">
      <c r="A180" s="9">
        <f t="shared" si="14"/>
        <v>117</v>
      </c>
      <c r="B180" s="16" t="s">
        <v>21</v>
      </c>
      <c r="C180" s="8">
        <f t="shared" si="15"/>
        <v>0</v>
      </c>
      <c r="D180" s="9"/>
      <c r="S180" s="9"/>
      <c r="T180" s="9"/>
      <c r="AD180" s="13"/>
      <c r="AE180" s="13"/>
      <c r="AN180" s="14"/>
    </row>
    <row r="181" spans="1:40" hidden="1" outlineLevel="2" x14ac:dyDescent="0.35">
      <c r="A181" s="9">
        <f t="shared" si="14"/>
        <v>117</v>
      </c>
      <c r="B181" s="16" t="s">
        <v>234</v>
      </c>
      <c r="C181" s="8">
        <f t="shared" si="15"/>
        <v>0</v>
      </c>
      <c r="D181" s="9"/>
      <c r="S181" s="9"/>
      <c r="T181" s="9"/>
      <c r="AD181" s="13"/>
      <c r="AE181" s="13"/>
      <c r="AN181" s="14"/>
    </row>
    <row r="182" spans="1:40" hidden="1" outlineLevel="2" x14ac:dyDescent="0.35">
      <c r="A182" s="9">
        <f t="shared" si="14"/>
        <v>117</v>
      </c>
      <c r="C182" s="8">
        <f t="shared" si="15"/>
        <v>0</v>
      </c>
      <c r="D182" s="9"/>
      <c r="S182" s="9"/>
      <c r="T182" s="9"/>
      <c r="AD182" s="13"/>
      <c r="AE182" s="13"/>
    </row>
    <row r="183" spans="1:40" hidden="1" outlineLevel="2" x14ac:dyDescent="0.35">
      <c r="A183" s="9">
        <f t="shared" si="14"/>
        <v>117</v>
      </c>
      <c r="C183" s="8">
        <f t="shared" si="15"/>
        <v>0</v>
      </c>
      <c r="D183" s="9"/>
      <c r="S183" s="9"/>
      <c r="T183" s="9"/>
      <c r="AD183" s="13"/>
      <c r="AE183" s="13"/>
    </row>
    <row r="184" spans="1:40" hidden="1" outlineLevel="2" x14ac:dyDescent="0.35">
      <c r="A184" s="9">
        <f t="shared" ref="A184" si="16">RANK(C184,$C$4:$C$186)</f>
        <v>117</v>
      </c>
      <c r="C184" s="8">
        <f t="shared" ref="C184" si="17">SUM(D184:R184)</f>
        <v>0</v>
      </c>
      <c r="D184" s="9"/>
      <c r="S184" s="9"/>
      <c r="T184" s="9"/>
      <c r="AD184" s="13"/>
      <c r="AE184" s="13"/>
    </row>
    <row r="185" spans="1:40" hidden="1" outlineLevel="1" x14ac:dyDescent="0.35">
      <c r="A185" s="9">
        <f t="shared" ref="A185:A186" si="18">RANK(C185,$C$4:$C$186)</f>
        <v>117</v>
      </c>
      <c r="D185" s="9"/>
      <c r="S185" s="9"/>
      <c r="T185" s="9"/>
      <c r="AD185" s="13"/>
      <c r="AE185" s="13"/>
    </row>
    <row r="186" spans="1:40" collapsed="1" x14ac:dyDescent="0.35">
      <c r="A186" s="9">
        <f t="shared" si="18"/>
        <v>117</v>
      </c>
      <c r="D186" s="9"/>
      <c r="S186" s="9"/>
      <c r="T186" s="9"/>
      <c r="AD186" s="13"/>
      <c r="AE186" s="13"/>
    </row>
    <row r="187" spans="1:40" x14ac:dyDescent="0.35">
      <c r="B187" s="8" t="s">
        <v>15</v>
      </c>
      <c r="C187" s="8">
        <v>10000</v>
      </c>
      <c r="D187" s="12" t="s">
        <v>94</v>
      </c>
      <c r="E187" s="12" t="s">
        <v>6</v>
      </c>
      <c r="F187" s="12" t="s">
        <v>2</v>
      </c>
      <c r="G187" s="12" t="s">
        <v>94</v>
      </c>
      <c r="H187" s="12" t="s">
        <v>5</v>
      </c>
      <c r="I187" s="12" t="s">
        <v>6</v>
      </c>
      <c r="J187" s="12" t="s">
        <v>2</v>
      </c>
      <c r="K187" s="12" t="s">
        <v>94</v>
      </c>
      <c r="L187" s="12" t="s">
        <v>7</v>
      </c>
      <c r="M187" s="12" t="s">
        <v>6</v>
      </c>
      <c r="N187" s="12" t="s">
        <v>2</v>
      </c>
      <c r="O187" s="12" t="s">
        <v>94</v>
      </c>
      <c r="P187" s="12" t="s">
        <v>6</v>
      </c>
      <c r="Q187" s="12" t="s">
        <v>2</v>
      </c>
      <c r="R187" s="12" t="s">
        <v>94</v>
      </c>
      <c r="S187" s="12" t="s">
        <v>6</v>
      </c>
      <c r="T187" s="12" t="s">
        <v>185</v>
      </c>
      <c r="U187" s="12"/>
      <c r="V187" s="14"/>
      <c r="AD187" s="13"/>
      <c r="AE187" s="13"/>
    </row>
    <row r="188" spans="1:40" ht="13.5" customHeight="1" x14ac:dyDescent="0.35">
      <c r="D188" s="9"/>
      <c r="S188" s="9"/>
      <c r="T188" s="9"/>
    </row>
    <row r="189" spans="1:40" ht="21" x14ac:dyDescent="0.5">
      <c r="A189" s="15"/>
      <c r="B189" s="16"/>
      <c r="D189" s="9"/>
      <c r="S189" s="9"/>
      <c r="T189" s="9"/>
    </row>
    <row r="190" spans="1:40" x14ac:dyDescent="0.35">
      <c r="B190" s="16"/>
      <c r="D190" s="9"/>
      <c r="S190" s="9"/>
      <c r="T190" s="9"/>
    </row>
    <row r="191" spans="1:40" x14ac:dyDescent="0.35">
      <c r="B191" s="16"/>
      <c r="D191" s="9"/>
      <c r="S191" s="9"/>
      <c r="T191" s="9"/>
    </row>
    <row r="192" spans="1:40" x14ac:dyDescent="0.35">
      <c r="B192" s="16"/>
      <c r="D192" s="9"/>
      <c r="S192" s="9"/>
      <c r="T192" s="9"/>
    </row>
    <row r="193" spans="2:20" x14ac:dyDescent="0.35">
      <c r="B193" s="16"/>
      <c r="D193" s="9"/>
      <c r="S193" s="9"/>
      <c r="T193" s="9"/>
    </row>
    <row r="194" spans="2:20" x14ac:dyDescent="0.35">
      <c r="B194" s="16"/>
      <c r="D194" s="9"/>
      <c r="S194" s="9"/>
      <c r="T194" s="9"/>
    </row>
    <row r="195" spans="2:20" x14ac:dyDescent="0.35">
      <c r="B195" s="16"/>
      <c r="D195" s="9"/>
      <c r="S195" s="9"/>
      <c r="T195" s="9"/>
    </row>
    <row r="196" spans="2:20" x14ac:dyDescent="0.35">
      <c r="B196" s="16"/>
      <c r="D196" s="9"/>
      <c r="S196" s="9"/>
      <c r="T196" s="9"/>
    </row>
    <row r="197" spans="2:20" x14ac:dyDescent="0.35">
      <c r="B197" s="16"/>
      <c r="D197" s="9"/>
      <c r="S197" s="9"/>
      <c r="T197" s="9"/>
    </row>
    <row r="198" spans="2:20" x14ac:dyDescent="0.35">
      <c r="B198" s="16"/>
      <c r="D198" s="9"/>
      <c r="S198" s="9"/>
      <c r="T198" s="9"/>
    </row>
    <row r="199" spans="2:20" collapsed="1" x14ac:dyDescent="0.35">
      <c r="B199" s="16"/>
      <c r="D199" s="9"/>
      <c r="S199" s="9"/>
      <c r="T199" s="9"/>
    </row>
    <row r="200" spans="2:20" x14ac:dyDescent="0.35">
      <c r="D200" s="9"/>
      <c r="S200" s="9"/>
      <c r="T200" s="9"/>
    </row>
    <row r="201" spans="2:20" x14ac:dyDescent="0.35">
      <c r="B201" s="8" t="s">
        <v>8</v>
      </c>
      <c r="D201" s="9"/>
      <c r="S201" s="9"/>
      <c r="T201" s="9"/>
    </row>
    <row r="202" spans="2:20" x14ac:dyDescent="0.35">
      <c r="B202" s="8" t="s">
        <v>95</v>
      </c>
      <c r="D202" s="14" t="s">
        <v>94</v>
      </c>
      <c r="S202" s="9"/>
      <c r="T202" s="9"/>
    </row>
    <row r="203" spans="2:20" x14ac:dyDescent="0.35">
      <c r="B203" s="8" t="s">
        <v>9</v>
      </c>
      <c r="D203" s="14" t="s">
        <v>6</v>
      </c>
      <c r="S203" s="9"/>
      <c r="T203" s="9"/>
    </row>
    <row r="204" spans="2:20" x14ac:dyDescent="0.35">
      <c r="B204" s="8" t="s">
        <v>10</v>
      </c>
      <c r="D204" s="14" t="s">
        <v>5</v>
      </c>
      <c r="S204" s="9"/>
      <c r="T204" s="9"/>
    </row>
    <row r="205" spans="2:20" x14ac:dyDescent="0.35">
      <c r="B205" s="8" t="s">
        <v>11</v>
      </c>
      <c r="D205" s="14" t="s">
        <v>3</v>
      </c>
      <c r="S205" s="9"/>
      <c r="T205" s="9"/>
    </row>
    <row r="206" spans="2:20" x14ac:dyDescent="0.35">
      <c r="B206" s="8" t="s">
        <v>12</v>
      </c>
      <c r="D206" s="14" t="s">
        <v>7</v>
      </c>
      <c r="S206" s="9"/>
      <c r="T206" s="9"/>
    </row>
    <row r="207" spans="2:20" x14ac:dyDescent="0.35">
      <c r="B207" s="8" t="s">
        <v>13</v>
      </c>
      <c r="D207" s="14" t="s">
        <v>2</v>
      </c>
      <c r="S207" s="9"/>
      <c r="T207" s="9"/>
    </row>
    <row r="208" spans="2:20" x14ac:dyDescent="0.35">
      <c r="B208" s="8" t="s">
        <v>14</v>
      </c>
      <c r="D208" s="14" t="s">
        <v>4</v>
      </c>
      <c r="S208" s="9"/>
      <c r="T208" s="9"/>
    </row>
    <row r="209" spans="4:30" x14ac:dyDescent="0.35">
      <c r="S209" s="9"/>
      <c r="T209" s="9"/>
    </row>
    <row r="210" spans="4:30" x14ac:dyDescent="0.35">
      <c r="D210" s="9"/>
      <c r="S210" s="9"/>
      <c r="T210" s="9"/>
    </row>
    <row r="211" spans="4:30" x14ac:dyDescent="0.35">
      <c r="D211" s="9"/>
      <c r="S211" s="9"/>
      <c r="T211" s="9"/>
    </row>
    <row r="212" spans="4:30" x14ac:dyDescent="0.35">
      <c r="D212" s="9"/>
      <c r="S212" s="9"/>
      <c r="T212" s="9"/>
    </row>
    <row r="213" spans="4:30" x14ac:dyDescent="0.35">
      <c r="D213" s="9"/>
      <c r="S213" s="9"/>
      <c r="T213" s="9"/>
    </row>
    <row r="214" spans="4:30" x14ac:dyDescent="0.35">
      <c r="D214" s="9"/>
      <c r="S214" s="9"/>
      <c r="T214" s="9"/>
    </row>
    <row r="215" spans="4:30" x14ac:dyDescent="0.35">
      <c r="D215" s="9"/>
      <c r="S215" s="9"/>
      <c r="T215" s="9"/>
    </row>
    <row r="216" spans="4:30" x14ac:dyDescent="0.35">
      <c r="D216" s="9"/>
      <c r="S216" s="9"/>
      <c r="T216" s="9"/>
    </row>
    <row r="217" spans="4:30" x14ac:dyDescent="0.35">
      <c r="D217" s="9"/>
      <c r="S217" s="9"/>
      <c r="T217" s="9"/>
    </row>
    <row r="218" spans="4:30" x14ac:dyDescent="0.35">
      <c r="D218" s="9"/>
      <c r="S218" s="9"/>
      <c r="T218" s="9"/>
    </row>
    <row r="219" spans="4:30" x14ac:dyDescent="0.35">
      <c r="D219" s="9"/>
      <c r="S219" s="9"/>
      <c r="T219" s="9"/>
      <c r="Y219"/>
      <c r="Z219"/>
      <c r="AA219"/>
      <c r="AB219"/>
      <c r="AC219"/>
      <c r="AD219" s="60"/>
    </row>
    <row r="220" spans="4:30" x14ac:dyDescent="0.35">
      <c r="D220" s="9"/>
      <c r="S220" s="9"/>
      <c r="T220" s="9"/>
      <c r="Y220"/>
      <c r="Z220"/>
      <c r="AA220"/>
      <c r="AB220"/>
      <c r="AC220"/>
    </row>
    <row r="221" spans="4:30" x14ac:dyDescent="0.35">
      <c r="D221" s="9"/>
      <c r="S221" s="9"/>
      <c r="T221" s="9"/>
      <c r="Y221"/>
      <c r="Z221"/>
      <c r="AA221"/>
      <c r="AB221"/>
      <c r="AC221"/>
    </row>
    <row r="222" spans="4:30" x14ac:dyDescent="0.35">
      <c r="D222" s="9"/>
      <c r="S222" s="9"/>
      <c r="T222" s="9"/>
      <c r="Y222"/>
      <c r="Z222"/>
      <c r="AA222"/>
      <c r="AB222"/>
      <c r="AC222"/>
    </row>
    <row r="223" spans="4:30" x14ac:dyDescent="0.35">
      <c r="D223" s="9"/>
      <c r="S223" s="9"/>
      <c r="T223" s="9"/>
      <c r="Y223"/>
      <c r="Z223"/>
      <c r="AA223"/>
      <c r="AB223"/>
      <c r="AC223"/>
    </row>
    <row r="224" spans="4:30" x14ac:dyDescent="0.35">
      <c r="D224" s="9"/>
      <c r="S224" s="9"/>
      <c r="T224" s="9"/>
      <c r="Y224"/>
      <c r="Z224"/>
      <c r="AA224"/>
      <c r="AB224"/>
      <c r="AC224"/>
    </row>
    <row r="225" spans="4:29" x14ac:dyDescent="0.35">
      <c r="D225" s="9"/>
      <c r="S225" s="9"/>
      <c r="T225" s="9"/>
      <c r="Y225"/>
      <c r="Z225"/>
      <c r="AA225"/>
      <c r="AB225"/>
      <c r="AC225"/>
    </row>
    <row r="226" spans="4:29" x14ac:dyDescent="0.35">
      <c r="D226" s="9"/>
      <c r="S226" s="9"/>
      <c r="T226" s="9"/>
      <c r="Y226"/>
      <c r="Z226"/>
      <c r="AA226"/>
      <c r="AB226"/>
      <c r="AC226"/>
    </row>
    <row r="227" spans="4:29" x14ac:dyDescent="0.35">
      <c r="D227" s="9"/>
      <c r="S227" s="9"/>
      <c r="T227" s="9"/>
      <c r="Y227"/>
      <c r="Z227"/>
      <c r="AA227"/>
      <c r="AB227"/>
      <c r="AC227"/>
    </row>
    <row r="228" spans="4:29" x14ac:dyDescent="0.35">
      <c r="D228" s="9"/>
      <c r="S228" s="9"/>
      <c r="T228" s="9"/>
      <c r="Y228"/>
      <c r="Z228"/>
      <c r="AA228"/>
      <c r="AB228"/>
      <c r="AC228"/>
    </row>
    <row r="229" spans="4:29" x14ac:dyDescent="0.35">
      <c r="D229" s="9"/>
      <c r="S229" s="9"/>
      <c r="T229" s="9"/>
      <c r="Y229"/>
      <c r="Z229"/>
      <c r="AA229"/>
      <c r="AB229"/>
      <c r="AC229"/>
    </row>
    <row r="230" spans="4:29" x14ac:dyDescent="0.35">
      <c r="D230" s="9"/>
      <c r="S230" s="9"/>
      <c r="T230" s="9"/>
      <c r="Y230"/>
      <c r="Z230"/>
      <c r="AA230"/>
      <c r="AB230"/>
      <c r="AC230"/>
    </row>
    <row r="231" spans="4:29" x14ac:dyDescent="0.35">
      <c r="D231" s="9"/>
      <c r="S231" s="9"/>
      <c r="T231" s="9"/>
      <c r="Y231"/>
      <c r="Z231"/>
      <c r="AA231"/>
      <c r="AB231"/>
      <c r="AC231"/>
    </row>
    <row r="232" spans="4:29" x14ac:dyDescent="0.35">
      <c r="D232" s="9"/>
      <c r="S232" s="9"/>
      <c r="T232" s="9"/>
      <c r="Y232"/>
      <c r="Z232"/>
      <c r="AA232"/>
      <c r="AB232"/>
      <c r="AC232"/>
    </row>
    <row r="233" spans="4:29" x14ac:dyDescent="0.35">
      <c r="D233" s="9"/>
      <c r="S233" s="9"/>
      <c r="T233" s="9"/>
      <c r="Y233"/>
      <c r="Z233"/>
      <c r="AA233"/>
      <c r="AB233"/>
      <c r="AC233"/>
    </row>
    <row r="234" spans="4:29" x14ac:dyDescent="0.35">
      <c r="D234" s="9"/>
      <c r="S234" s="9"/>
      <c r="T234" s="9"/>
      <c r="Y234"/>
      <c r="Z234"/>
      <c r="AA234"/>
      <c r="AB234"/>
      <c r="AC234"/>
    </row>
    <row r="787" spans="1:2" x14ac:dyDescent="0.35">
      <c r="A787" s="63">
        <v>1</v>
      </c>
      <c r="B787" s="63" t="s">
        <v>235</v>
      </c>
    </row>
    <row r="788" spans="1:2" x14ac:dyDescent="0.35">
      <c r="A788" s="63">
        <v>2</v>
      </c>
      <c r="B788" s="63" t="s">
        <v>206</v>
      </c>
    </row>
    <row r="789" spans="1:2" x14ac:dyDescent="0.35">
      <c r="A789" s="63">
        <v>3</v>
      </c>
      <c r="B789" s="63" t="s">
        <v>204</v>
      </c>
    </row>
    <row r="790" spans="1:2" x14ac:dyDescent="0.35">
      <c r="A790" s="63">
        <v>4</v>
      </c>
      <c r="B790" s="50" t="s">
        <v>218</v>
      </c>
    </row>
    <row r="791" spans="1:2" x14ac:dyDescent="0.35">
      <c r="A791" s="63">
        <v>5</v>
      </c>
      <c r="B791" s="63" t="s">
        <v>232</v>
      </c>
    </row>
    <row r="792" spans="1:2" x14ac:dyDescent="0.35">
      <c r="A792" s="63">
        <v>6</v>
      </c>
      <c r="B792" s="63" t="s">
        <v>208</v>
      </c>
    </row>
    <row r="793" spans="1:2" x14ac:dyDescent="0.35">
      <c r="A793" s="63">
        <v>7</v>
      </c>
      <c r="B793" s="63" t="s">
        <v>219</v>
      </c>
    </row>
    <row r="794" spans="1:2" x14ac:dyDescent="0.35">
      <c r="A794" s="63">
        <v>8</v>
      </c>
      <c r="B794" s="50" t="s">
        <v>236</v>
      </c>
    </row>
    <row r="795" spans="1:2" x14ac:dyDescent="0.35">
      <c r="A795" s="63">
        <v>9</v>
      </c>
      <c r="B795" s="63" t="s">
        <v>239</v>
      </c>
    </row>
    <row r="796" spans="1:2" x14ac:dyDescent="0.35">
      <c r="A796" s="63">
        <v>10</v>
      </c>
      <c r="B796" s="50" t="s">
        <v>244</v>
      </c>
    </row>
    <row r="797" spans="1:2" x14ac:dyDescent="0.35">
      <c r="A797" s="63">
        <v>11</v>
      </c>
      <c r="B797" s="50" t="s">
        <v>240</v>
      </c>
    </row>
    <row r="798" spans="1:2" x14ac:dyDescent="0.35">
      <c r="A798" s="63">
        <v>12</v>
      </c>
      <c r="B798" s="50" t="s">
        <v>221</v>
      </c>
    </row>
    <row r="799" spans="1:2" x14ac:dyDescent="0.35">
      <c r="A799" s="63">
        <v>13</v>
      </c>
      <c r="B799" s="63" t="s">
        <v>241</v>
      </c>
    </row>
    <row r="800" spans="1:2" x14ac:dyDescent="0.35">
      <c r="A800" s="63">
        <v>14</v>
      </c>
      <c r="B800" s="63" t="s">
        <v>225</v>
      </c>
    </row>
    <row r="801" spans="1:3" x14ac:dyDescent="0.35">
      <c r="A801" s="63">
        <v>15</v>
      </c>
      <c r="B801" s="63" t="s">
        <v>209</v>
      </c>
    </row>
    <row r="802" spans="1:3" x14ac:dyDescent="0.35">
      <c r="A802" s="63">
        <v>16</v>
      </c>
      <c r="B802" s="50" t="s">
        <v>237</v>
      </c>
    </row>
    <row r="803" spans="1:3" x14ac:dyDescent="0.35">
      <c r="A803" s="63">
        <v>17</v>
      </c>
      <c r="B803" s="63" t="s">
        <v>216</v>
      </c>
    </row>
    <row r="804" spans="1:3" x14ac:dyDescent="0.35">
      <c r="A804" s="63">
        <v>18</v>
      </c>
      <c r="B804" s="50" t="s">
        <v>242</v>
      </c>
    </row>
    <row r="805" spans="1:3" x14ac:dyDescent="0.35">
      <c r="A805" s="63">
        <v>19</v>
      </c>
      <c r="B805" s="63" t="s">
        <v>217</v>
      </c>
    </row>
    <row r="806" spans="1:3" x14ac:dyDescent="0.35">
      <c r="A806" s="63">
        <v>20</v>
      </c>
      <c r="B806" s="63" t="s">
        <v>207</v>
      </c>
    </row>
    <row r="807" spans="1:3" x14ac:dyDescent="0.35">
      <c r="A807" s="63">
        <v>21</v>
      </c>
      <c r="B807" s="50" t="s">
        <v>231</v>
      </c>
    </row>
    <row r="808" spans="1:3" x14ac:dyDescent="0.35">
      <c r="A808" s="63">
        <v>22</v>
      </c>
      <c r="B808" s="63" t="s">
        <v>210</v>
      </c>
    </row>
    <row r="809" spans="1:3" x14ac:dyDescent="0.35">
      <c r="A809" s="63">
        <v>25</v>
      </c>
      <c r="B809" s="63" t="s">
        <v>211</v>
      </c>
    </row>
    <row r="810" spans="1:3" x14ac:dyDescent="0.35">
      <c r="A810" s="63" t="s">
        <v>22</v>
      </c>
      <c r="B810" s="63" t="s">
        <v>220</v>
      </c>
      <c r="C810" s="8">
        <v>1</v>
      </c>
    </row>
    <row r="811" spans="1:3" x14ac:dyDescent="0.35">
      <c r="A811" s="63" t="s">
        <v>22</v>
      </c>
      <c r="B811" s="63" t="s">
        <v>205</v>
      </c>
    </row>
    <row r="812" spans="1:3" x14ac:dyDescent="0.35">
      <c r="A812" s="63" t="s">
        <v>22</v>
      </c>
      <c r="B812" s="50" t="s">
        <v>243</v>
      </c>
    </row>
    <row r="813" spans="1:3" x14ac:dyDescent="0.35">
      <c r="A813" s="55"/>
      <c r="B813" s="55"/>
    </row>
  </sheetData>
  <autoFilter ref="A3:AJ187" xr:uid="{00000000-0009-0000-0000-000000000000}"/>
  <sortState ref="A4:L152">
    <sortCondition ref="A4:A152"/>
  </sortState>
  <mergeCells count="1">
    <mergeCell ref="V2:AM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1264"/>
  <sheetViews>
    <sheetView tabSelected="1" topLeftCell="A538" zoomScale="85" zoomScaleNormal="85" workbookViewId="0">
      <selection activeCell="H560" sqref="H560"/>
    </sheetView>
  </sheetViews>
  <sheetFormatPr defaultColWidth="9.1796875" defaultRowHeight="14.5" x14ac:dyDescent="0.35"/>
  <cols>
    <col min="1" max="1" width="9.1796875" style="55"/>
    <col min="2" max="2" width="25.81640625" style="55" customWidth="1"/>
    <col min="3" max="3" width="11.7265625" style="55" bestFit="1" customWidth="1"/>
    <col min="4" max="4" width="10.7265625" style="55" bestFit="1" customWidth="1"/>
    <col min="5" max="5" width="27.7265625" style="55" customWidth="1"/>
    <col min="6" max="6" width="11.7265625" style="55" bestFit="1" customWidth="1"/>
    <col min="7" max="7" width="13.54296875" style="11" customWidth="1"/>
    <col min="8" max="8" width="15.1796875" style="11" customWidth="1"/>
    <col min="9" max="9" width="8.1796875" style="11" customWidth="1"/>
    <col min="10" max="10" width="22.1796875" style="11" customWidth="1"/>
    <col min="11" max="11" width="8.7265625" style="10" customWidth="1"/>
    <col min="12" max="12" width="31.453125" style="11" customWidth="1"/>
    <col min="13" max="13" width="21.453125" style="11" customWidth="1"/>
    <col min="14" max="15" width="9.1796875" style="11" customWidth="1"/>
    <col min="16" max="16" width="19.7265625" style="11" customWidth="1"/>
    <col min="17" max="17" width="9.1796875" style="11" customWidth="1"/>
    <col min="18" max="18" width="8.26953125" style="11" customWidth="1"/>
    <col min="19" max="19" width="24.7265625" style="11" customWidth="1"/>
    <col min="20" max="21" width="9.1796875" style="11"/>
    <col min="22" max="22" width="27" style="11" customWidth="1"/>
    <col min="23" max="24" width="9.1796875" style="55"/>
    <col min="25" max="25" width="26.26953125" style="55" customWidth="1"/>
    <col min="26" max="16384" width="9.1796875" style="11"/>
  </cols>
  <sheetData>
    <row r="1" spans="1:15" x14ac:dyDescent="0.35">
      <c r="A1" s="126" t="s">
        <v>96</v>
      </c>
      <c r="B1" s="126"/>
      <c r="C1" s="126"/>
      <c r="D1" s="56"/>
      <c r="E1" s="10"/>
      <c r="G1" s="10"/>
    </row>
    <row r="2" spans="1:15" x14ac:dyDescent="0.35">
      <c r="A2" s="59" t="s">
        <v>97</v>
      </c>
      <c r="B2" s="59" t="s">
        <v>98</v>
      </c>
      <c r="C2" s="59" t="s">
        <v>153</v>
      </c>
      <c r="D2" s="59" t="s">
        <v>104</v>
      </c>
      <c r="E2" s="11"/>
    </row>
    <row r="3" spans="1:15" ht="15" thickBot="1" x14ac:dyDescent="0.4">
      <c r="A3" s="57"/>
      <c r="B3" s="56"/>
      <c r="C3" s="59"/>
      <c r="D3" s="57"/>
      <c r="E3" s="11"/>
    </row>
    <row r="4" spans="1:15" x14ac:dyDescent="0.35">
      <c r="A4" s="127" t="s">
        <v>13</v>
      </c>
      <c r="B4" s="4" t="s">
        <v>99</v>
      </c>
      <c r="C4" s="4">
        <v>8</v>
      </c>
      <c r="D4" s="27">
        <v>70.400000000000006</v>
      </c>
      <c r="E4" s="11"/>
    </row>
    <row r="5" spans="1:15" x14ac:dyDescent="0.35">
      <c r="A5" s="128"/>
      <c r="B5" s="1" t="s">
        <v>100</v>
      </c>
      <c r="C5" s="55">
        <v>7</v>
      </c>
      <c r="D5" s="25">
        <v>61.6</v>
      </c>
      <c r="E5" s="11"/>
    </row>
    <row r="6" spans="1:15" x14ac:dyDescent="0.35">
      <c r="A6" s="128"/>
      <c r="B6" s="1" t="s">
        <v>94</v>
      </c>
      <c r="C6" s="55">
        <v>6</v>
      </c>
      <c r="D6" s="25">
        <v>52.8</v>
      </c>
      <c r="E6" s="11"/>
    </row>
    <row r="7" spans="1:15" x14ac:dyDescent="0.35">
      <c r="A7" s="128"/>
      <c r="B7" s="1" t="s">
        <v>101</v>
      </c>
      <c r="C7" s="55">
        <v>5</v>
      </c>
      <c r="D7" s="72">
        <v>44</v>
      </c>
      <c r="E7" s="11"/>
    </row>
    <row r="8" spans="1:15" x14ac:dyDescent="0.35">
      <c r="A8" s="128"/>
      <c r="B8" s="1" t="s">
        <v>102</v>
      </c>
      <c r="C8" s="55">
        <v>4</v>
      </c>
      <c r="D8" s="25">
        <v>35.200000000000003</v>
      </c>
      <c r="E8" s="11"/>
      <c r="O8" s="11">
        <v>8</v>
      </c>
    </row>
    <row r="9" spans="1:15" ht="15" thickBot="1" x14ac:dyDescent="0.4">
      <c r="A9" s="129"/>
      <c r="B9" s="7" t="s">
        <v>103</v>
      </c>
      <c r="C9" s="55">
        <v>1</v>
      </c>
      <c r="D9" s="26">
        <v>8.8000000000000007</v>
      </c>
      <c r="E9" s="11"/>
    </row>
    <row r="10" spans="1:15" x14ac:dyDescent="0.35">
      <c r="A10" s="127" t="s">
        <v>77</v>
      </c>
      <c r="B10" s="4" t="s">
        <v>99</v>
      </c>
      <c r="C10" s="4">
        <v>7</v>
      </c>
      <c r="D10" s="30">
        <v>74.900000000000006</v>
      </c>
      <c r="E10" s="11"/>
    </row>
    <row r="11" spans="1:15" x14ac:dyDescent="0.35">
      <c r="A11" s="128"/>
      <c r="B11" s="1" t="s">
        <v>100</v>
      </c>
      <c r="C11" s="55">
        <v>6</v>
      </c>
      <c r="D11" s="28">
        <v>64.2</v>
      </c>
      <c r="E11" s="11"/>
    </row>
    <row r="12" spans="1:15" x14ac:dyDescent="0.35">
      <c r="A12" s="128"/>
      <c r="B12" s="1" t="s">
        <v>94</v>
      </c>
      <c r="C12" s="55">
        <v>5</v>
      </c>
      <c r="D12" s="28">
        <v>53.5</v>
      </c>
      <c r="E12" s="11"/>
    </row>
    <row r="13" spans="1:15" x14ac:dyDescent="0.35">
      <c r="A13" s="128"/>
      <c r="B13" s="1" t="s">
        <v>101</v>
      </c>
      <c r="C13" s="55">
        <v>4</v>
      </c>
      <c r="D13" s="28">
        <v>42.8</v>
      </c>
      <c r="E13" s="11"/>
    </row>
    <row r="14" spans="1:15" x14ac:dyDescent="0.35">
      <c r="A14" s="128"/>
      <c r="B14" s="1" t="s">
        <v>102</v>
      </c>
      <c r="C14" s="55">
        <v>3</v>
      </c>
      <c r="D14" s="28">
        <v>32.1</v>
      </c>
      <c r="E14" s="11"/>
    </row>
    <row r="15" spans="1:15" ht="15" thickBot="1" x14ac:dyDescent="0.4">
      <c r="A15" s="129"/>
      <c r="B15" s="7" t="s">
        <v>103</v>
      </c>
      <c r="C15" s="55">
        <v>1</v>
      </c>
      <c r="D15" s="29">
        <v>10.7</v>
      </c>
      <c r="E15" s="11"/>
    </row>
    <row r="16" spans="1:15" x14ac:dyDescent="0.35">
      <c r="A16" s="127" t="s">
        <v>95</v>
      </c>
      <c r="B16" s="4" t="s">
        <v>99</v>
      </c>
      <c r="C16" s="4">
        <v>8</v>
      </c>
      <c r="D16" s="30">
        <v>69.599999999999994</v>
      </c>
      <c r="E16" s="11"/>
      <c r="F16" s="55">
        <v>60.899999999999991</v>
      </c>
      <c r="G16" s="11">
        <v>78.3</v>
      </c>
    </row>
    <row r="17" spans="1:15" x14ac:dyDescent="0.35">
      <c r="A17" s="128"/>
      <c r="B17" s="1" t="s">
        <v>100</v>
      </c>
      <c r="C17" s="55">
        <v>7</v>
      </c>
      <c r="D17" s="28">
        <v>60.9</v>
      </c>
      <c r="E17" s="11"/>
      <c r="F17" s="55">
        <v>52.199999999999996</v>
      </c>
    </row>
    <row r="18" spans="1:15" x14ac:dyDescent="0.35">
      <c r="A18" s="128"/>
      <c r="B18" s="1" t="s">
        <v>94</v>
      </c>
      <c r="C18" s="55">
        <v>6</v>
      </c>
      <c r="D18" s="28">
        <v>52.2</v>
      </c>
      <c r="E18" s="11"/>
      <c r="F18" s="55">
        <v>43.500000000000007</v>
      </c>
    </row>
    <row r="19" spans="1:15" x14ac:dyDescent="0.35">
      <c r="A19" s="128"/>
      <c r="B19" s="1" t="s">
        <v>101</v>
      </c>
      <c r="C19" s="55">
        <v>5</v>
      </c>
      <c r="D19" s="28">
        <v>43.5</v>
      </c>
      <c r="E19" s="11"/>
      <c r="F19" s="55">
        <v>34.799999999999997</v>
      </c>
    </row>
    <row r="20" spans="1:15" x14ac:dyDescent="0.35">
      <c r="A20" s="128"/>
      <c r="B20" s="1" t="s">
        <v>102</v>
      </c>
      <c r="C20" s="55">
        <v>4</v>
      </c>
      <c r="D20" s="28">
        <v>34.799999999999997</v>
      </c>
      <c r="E20" s="11"/>
      <c r="F20" s="55">
        <v>26.099999999999998</v>
      </c>
    </row>
    <row r="21" spans="1:15" ht="15" thickBot="1" x14ac:dyDescent="0.4">
      <c r="A21" s="129"/>
      <c r="B21" s="7" t="s">
        <v>103</v>
      </c>
      <c r="C21" s="7">
        <v>3</v>
      </c>
      <c r="D21" s="29">
        <v>26.099999999999998</v>
      </c>
      <c r="E21" s="11"/>
      <c r="F21" s="55">
        <v>26.099999999999998</v>
      </c>
    </row>
    <row r="22" spans="1:15" x14ac:dyDescent="0.35">
      <c r="A22" s="11"/>
      <c r="B22" s="10"/>
      <c r="D22" s="11"/>
      <c r="E22" s="11"/>
    </row>
    <row r="23" spans="1:15" x14ac:dyDescent="0.35">
      <c r="A23" s="130" t="s">
        <v>107</v>
      </c>
      <c r="B23" s="131"/>
      <c r="C23" s="131"/>
      <c r="D23" s="131"/>
      <c r="E23" s="131"/>
      <c r="F23" s="131"/>
      <c r="G23" s="131"/>
      <c r="H23" s="131"/>
      <c r="I23" s="132"/>
    </row>
    <row r="24" spans="1:15" x14ac:dyDescent="0.35">
      <c r="A24" s="133"/>
      <c r="B24" s="134"/>
      <c r="C24" s="134"/>
      <c r="D24" s="134"/>
      <c r="E24" s="134"/>
      <c r="F24" s="134"/>
      <c r="G24" s="134"/>
      <c r="H24" s="134"/>
      <c r="I24" s="135"/>
    </row>
    <row r="25" spans="1:15" x14ac:dyDescent="0.35">
      <c r="A25" s="33" t="s">
        <v>105</v>
      </c>
      <c r="B25" s="34" t="s">
        <v>106</v>
      </c>
      <c r="C25" s="34">
        <v>7</v>
      </c>
      <c r="D25" s="34">
        <v>6</v>
      </c>
      <c r="E25" s="34">
        <v>5</v>
      </c>
      <c r="F25" s="34">
        <v>4</v>
      </c>
      <c r="G25" s="34">
        <v>3</v>
      </c>
      <c r="H25" s="34">
        <v>2</v>
      </c>
      <c r="I25" s="35">
        <v>1</v>
      </c>
    </row>
    <row r="26" spans="1:15" x14ac:dyDescent="0.35">
      <c r="A26" s="31"/>
      <c r="B26" s="23"/>
      <c r="C26" s="1"/>
      <c r="D26" s="23"/>
      <c r="E26" s="23"/>
      <c r="F26" s="1"/>
      <c r="G26" s="23"/>
      <c r="H26" s="23"/>
      <c r="I26" s="32"/>
    </row>
    <row r="27" spans="1:15" x14ac:dyDescent="0.35">
      <c r="A27" s="36" t="s">
        <v>17</v>
      </c>
      <c r="B27" s="140" t="s">
        <v>107</v>
      </c>
      <c r="C27" s="141"/>
      <c r="D27" s="141"/>
      <c r="E27" s="141"/>
      <c r="F27" s="141"/>
      <c r="G27" s="141"/>
      <c r="H27" s="141"/>
      <c r="I27" s="142"/>
    </row>
    <row r="28" spans="1:15" x14ac:dyDescent="0.35">
      <c r="A28" s="37" t="s">
        <v>108</v>
      </c>
      <c r="B28" s="1">
        <v>12</v>
      </c>
      <c r="C28" s="1">
        <v>10</v>
      </c>
      <c r="D28" s="1">
        <v>8</v>
      </c>
      <c r="E28" s="1">
        <v>6</v>
      </c>
      <c r="F28" s="1">
        <v>4</v>
      </c>
      <c r="G28" s="1">
        <v>3</v>
      </c>
      <c r="H28" s="1">
        <v>3</v>
      </c>
      <c r="I28" s="38">
        <v>3</v>
      </c>
    </row>
    <row r="29" spans="1:15" x14ac:dyDescent="0.35">
      <c r="A29" s="37" t="s">
        <v>109</v>
      </c>
      <c r="B29" s="1">
        <v>8</v>
      </c>
      <c r="C29" s="1">
        <v>7</v>
      </c>
      <c r="D29" s="1">
        <v>6</v>
      </c>
      <c r="E29" s="1">
        <v>5</v>
      </c>
      <c r="F29" s="1">
        <v>3</v>
      </c>
      <c r="G29" s="1">
        <v>2</v>
      </c>
      <c r="H29" s="1">
        <v>2</v>
      </c>
      <c r="I29" s="38">
        <v>2</v>
      </c>
    </row>
    <row r="30" spans="1:15" x14ac:dyDescent="0.35">
      <c r="A30" s="37" t="s">
        <v>110</v>
      </c>
      <c r="B30" s="1">
        <v>5</v>
      </c>
      <c r="C30" s="1">
        <v>4</v>
      </c>
      <c r="D30" s="1">
        <v>3</v>
      </c>
      <c r="E30" s="1">
        <v>3</v>
      </c>
      <c r="F30" s="1">
        <v>2</v>
      </c>
      <c r="G30" s="1">
        <v>2</v>
      </c>
      <c r="H30" s="1"/>
      <c r="I30" s="38"/>
    </row>
    <row r="31" spans="1:15" x14ac:dyDescent="0.35">
      <c r="A31" s="37" t="s">
        <v>111</v>
      </c>
      <c r="B31" s="1">
        <v>3</v>
      </c>
      <c r="C31" s="1">
        <v>3</v>
      </c>
      <c r="D31" s="1">
        <v>2</v>
      </c>
      <c r="E31" s="1">
        <v>2</v>
      </c>
      <c r="F31" s="1">
        <v>2</v>
      </c>
      <c r="G31" s="1"/>
      <c r="H31" s="1"/>
      <c r="I31" s="38"/>
      <c r="O31" s="11">
        <v>1</v>
      </c>
    </row>
    <row r="32" spans="1:15" x14ac:dyDescent="0.35">
      <c r="A32" s="37" t="s">
        <v>112</v>
      </c>
      <c r="B32" s="1">
        <v>2</v>
      </c>
      <c r="C32" s="1">
        <v>2</v>
      </c>
      <c r="D32" s="1">
        <v>2</v>
      </c>
      <c r="E32" s="1">
        <v>2</v>
      </c>
      <c r="F32" s="1"/>
      <c r="G32" s="1"/>
      <c r="H32" s="1"/>
      <c r="I32" s="38"/>
    </row>
    <row r="33" spans="1:26" x14ac:dyDescent="0.35">
      <c r="A33" s="37" t="s">
        <v>113</v>
      </c>
      <c r="B33" s="1">
        <v>2</v>
      </c>
      <c r="C33" s="1">
        <v>2</v>
      </c>
      <c r="D33" s="1">
        <v>2</v>
      </c>
      <c r="E33" s="1"/>
      <c r="F33" s="1"/>
      <c r="G33" s="1"/>
      <c r="H33" s="1"/>
      <c r="I33" s="38"/>
    </row>
    <row r="34" spans="1:26" x14ac:dyDescent="0.35">
      <c r="A34" s="37" t="s">
        <v>114</v>
      </c>
      <c r="B34" s="1">
        <v>2</v>
      </c>
      <c r="C34" s="1">
        <v>2</v>
      </c>
      <c r="D34" s="1"/>
      <c r="E34" s="1"/>
      <c r="F34" s="1"/>
      <c r="G34" s="1"/>
      <c r="H34" s="1"/>
      <c r="I34" s="38"/>
    </row>
    <row r="35" spans="1:26" x14ac:dyDescent="0.35">
      <c r="A35" s="37" t="s">
        <v>115</v>
      </c>
      <c r="B35" s="1">
        <v>2</v>
      </c>
      <c r="C35" s="1"/>
      <c r="D35" s="1"/>
      <c r="E35" s="1"/>
      <c r="F35" s="1"/>
      <c r="G35" s="1"/>
      <c r="H35" s="1"/>
      <c r="I35" s="38"/>
    </row>
    <row r="36" spans="1:26" x14ac:dyDescent="0.35">
      <c r="A36" s="39"/>
      <c r="B36" s="40"/>
      <c r="C36" s="58"/>
      <c r="D36" s="40"/>
      <c r="E36" s="40"/>
      <c r="F36" s="58"/>
      <c r="G36" s="40"/>
      <c r="H36" s="40"/>
      <c r="I36" s="41"/>
    </row>
    <row r="37" spans="1:26" ht="15" thickBot="1" x14ac:dyDescent="0.4">
      <c r="K37" s="119"/>
      <c r="L37" s="119"/>
    </row>
    <row r="38" spans="1:26" ht="15" thickBot="1" x14ac:dyDescent="0.4">
      <c r="A38" s="113" t="s">
        <v>278</v>
      </c>
      <c r="B38" s="114"/>
      <c r="C38" s="114"/>
      <c r="D38" s="114"/>
      <c r="E38" s="114"/>
      <c r="F38" s="115"/>
      <c r="K38" s="55"/>
      <c r="L38" s="55"/>
      <c r="M38"/>
      <c r="N38"/>
      <c r="O38"/>
      <c r="P38"/>
      <c r="Q38"/>
      <c r="R38"/>
      <c r="S38"/>
      <c r="T38"/>
      <c r="U38"/>
      <c r="V38" s="55" t="s">
        <v>152</v>
      </c>
      <c r="W38" s="55" t="s">
        <v>17</v>
      </c>
      <c r="X38" s="55" t="s">
        <v>154</v>
      </c>
      <c r="Y38" s="55" t="s">
        <v>152</v>
      </c>
      <c r="Z38" s="55" t="s">
        <v>17</v>
      </c>
    </row>
    <row r="39" spans="1:26" ht="15" thickBot="1" x14ac:dyDescent="0.4">
      <c r="A39" s="116">
        <v>42868</v>
      </c>
      <c r="B39" s="117"/>
      <c r="C39" s="117"/>
      <c r="D39" s="117"/>
      <c r="E39" s="117"/>
      <c r="F39" s="118"/>
      <c r="H39" s="66" t="s">
        <v>323</v>
      </c>
      <c r="K39" s="55"/>
      <c r="L39" s="55"/>
      <c r="M39"/>
      <c r="N39"/>
      <c r="O39"/>
      <c r="P39"/>
      <c r="Q39"/>
      <c r="R39"/>
      <c r="S39"/>
      <c r="T39"/>
      <c r="U39"/>
      <c r="V39" s="51" t="s">
        <v>142</v>
      </c>
      <c r="X39" s="55">
        <v>161</v>
      </c>
      <c r="Y39" s="55" t="s">
        <v>172</v>
      </c>
    </row>
    <row r="40" spans="1:26" x14ac:dyDescent="0.35">
      <c r="A40" s="5" t="s">
        <v>17</v>
      </c>
      <c r="B40" s="2" t="s">
        <v>187</v>
      </c>
      <c r="C40" s="62" t="s">
        <v>18</v>
      </c>
      <c r="D40" s="2" t="s">
        <v>17</v>
      </c>
      <c r="E40" s="2" t="s">
        <v>188</v>
      </c>
      <c r="F40" s="54" t="s">
        <v>18</v>
      </c>
      <c r="H40" s="67"/>
      <c r="K40" s="55"/>
      <c r="L40" s="55"/>
      <c r="M40"/>
      <c r="N40"/>
      <c r="O40"/>
      <c r="P40"/>
      <c r="Q40"/>
      <c r="R40"/>
      <c r="S40"/>
      <c r="T40"/>
      <c r="U40"/>
      <c r="V40" s="51" t="s">
        <v>166</v>
      </c>
      <c r="X40" s="55">
        <v>162</v>
      </c>
      <c r="Y40" s="55" t="s">
        <v>173</v>
      </c>
    </row>
    <row r="41" spans="1:26" x14ac:dyDescent="0.35">
      <c r="A41" s="6">
        <v>1</v>
      </c>
      <c r="B41" s="21" t="s">
        <v>250</v>
      </c>
      <c r="C41" s="1"/>
      <c r="D41" s="1">
        <v>1</v>
      </c>
      <c r="E41" s="1" t="s">
        <v>280</v>
      </c>
      <c r="F41" s="54">
        <v>12</v>
      </c>
      <c r="G41"/>
      <c r="H41" s="68" t="s">
        <v>119</v>
      </c>
      <c r="I41"/>
      <c r="J41"/>
      <c r="K41" s="55"/>
      <c r="L41" s="55"/>
      <c r="M41"/>
      <c r="N41"/>
      <c r="O41"/>
      <c r="P41"/>
      <c r="Q41"/>
      <c r="R41"/>
      <c r="S41"/>
      <c r="T41"/>
      <c r="U41"/>
      <c r="V41" s="55" t="s">
        <v>167</v>
      </c>
      <c r="X41" s="55">
        <v>163</v>
      </c>
      <c r="Y41" s="55" t="s">
        <v>174</v>
      </c>
    </row>
    <row r="42" spans="1:26" x14ac:dyDescent="0.35">
      <c r="A42" s="6">
        <v>2</v>
      </c>
      <c r="B42" s="21" t="s">
        <v>251</v>
      </c>
      <c r="C42" s="1"/>
      <c r="D42" s="1">
        <v>2</v>
      </c>
      <c r="E42" s="1" t="s">
        <v>143</v>
      </c>
      <c r="F42" s="25">
        <v>8</v>
      </c>
      <c r="G42"/>
      <c r="H42" s="69" t="s">
        <v>322</v>
      </c>
      <c r="I42"/>
      <c r="J42"/>
      <c r="K42" s="55"/>
      <c r="L42" s="55"/>
      <c r="M42"/>
      <c r="N42"/>
      <c r="O42"/>
      <c r="P42"/>
      <c r="Q42"/>
      <c r="R42"/>
      <c r="S42"/>
      <c r="T42"/>
      <c r="U42"/>
      <c r="V42" s="49" t="s">
        <v>168</v>
      </c>
      <c r="X42" s="55">
        <v>164</v>
      </c>
      <c r="Y42" s="55" t="s">
        <v>175</v>
      </c>
    </row>
    <row r="43" spans="1:26" x14ac:dyDescent="0.35">
      <c r="A43" s="6">
        <v>3</v>
      </c>
      <c r="B43" s="1" t="s">
        <v>252</v>
      </c>
      <c r="C43" s="1">
        <v>12</v>
      </c>
      <c r="D43" s="1">
        <v>3</v>
      </c>
      <c r="E43" s="1" t="s">
        <v>149</v>
      </c>
      <c r="F43" s="25">
        <v>5</v>
      </c>
      <c r="G43"/>
      <c r="H43" s="70" t="s">
        <v>315</v>
      </c>
      <c r="I43"/>
      <c r="J43"/>
      <c r="K43" s="55"/>
      <c r="L43" s="55"/>
      <c r="M43"/>
      <c r="N43"/>
      <c r="O43"/>
      <c r="P43"/>
      <c r="Q43"/>
      <c r="R43"/>
      <c r="S43"/>
      <c r="T43"/>
      <c r="U43"/>
      <c r="V43" s="52" t="s">
        <v>169</v>
      </c>
      <c r="X43" s="55">
        <v>165</v>
      </c>
      <c r="Y43" s="55" t="s">
        <v>176</v>
      </c>
    </row>
    <row r="44" spans="1:26" ht="15" thickBot="1" x14ac:dyDescent="0.4">
      <c r="A44" s="6">
        <v>4</v>
      </c>
      <c r="B44" s="21" t="s">
        <v>253</v>
      </c>
      <c r="C44" s="1"/>
      <c r="D44" s="1">
        <v>4</v>
      </c>
      <c r="E44" s="21" t="s">
        <v>266</v>
      </c>
      <c r="F44" s="25"/>
      <c r="G44"/>
      <c r="H44" s="71" t="s">
        <v>317</v>
      </c>
      <c r="I44"/>
      <c r="J44"/>
      <c r="K44" s="55"/>
      <c r="L44" s="55"/>
      <c r="M44"/>
      <c r="N44"/>
      <c r="O44"/>
      <c r="P44"/>
      <c r="Q44"/>
      <c r="R44"/>
      <c r="S44"/>
      <c r="T44"/>
      <c r="U44"/>
      <c r="V44" s="55" t="s">
        <v>72</v>
      </c>
      <c r="X44" s="55">
        <v>166</v>
      </c>
      <c r="Y44" s="55" t="s">
        <v>177</v>
      </c>
    </row>
    <row r="45" spans="1:26" x14ac:dyDescent="0.35">
      <c r="A45" s="6">
        <v>5</v>
      </c>
      <c r="B45" s="21" t="s">
        <v>254</v>
      </c>
      <c r="C45" s="1"/>
      <c r="D45" s="1">
        <v>5</v>
      </c>
      <c r="E45" s="21" t="s">
        <v>267</v>
      </c>
      <c r="F45" s="25"/>
      <c r="G45"/>
      <c r="H45"/>
      <c r="I45"/>
      <c r="J45"/>
      <c r="K45" s="55"/>
      <c r="L45" s="55"/>
      <c r="M45"/>
      <c r="N45"/>
      <c r="O45"/>
      <c r="P45"/>
      <c r="Q45"/>
      <c r="R45"/>
      <c r="S45"/>
      <c r="T45"/>
      <c r="U45"/>
      <c r="V45" s="49" t="s">
        <v>170</v>
      </c>
      <c r="X45" s="55">
        <v>167</v>
      </c>
      <c r="Y45" s="55" t="s">
        <v>178</v>
      </c>
    </row>
    <row r="46" spans="1:26" x14ac:dyDescent="0.35">
      <c r="A46" s="6">
        <v>6</v>
      </c>
      <c r="B46" s="21" t="s">
        <v>255</v>
      </c>
      <c r="C46" s="1"/>
      <c r="D46" s="1">
        <v>6</v>
      </c>
      <c r="E46" s="21" t="s">
        <v>268</v>
      </c>
      <c r="F46" s="25"/>
      <c r="G46"/>
      <c r="H46"/>
      <c r="I46"/>
      <c r="J46"/>
      <c r="K46" s="55"/>
      <c r="L46" s="55"/>
      <c r="M46"/>
      <c r="N46"/>
      <c r="O46"/>
      <c r="P46"/>
      <c r="Q46"/>
      <c r="R46"/>
      <c r="S46"/>
      <c r="T46"/>
      <c r="U46"/>
      <c r="V46" s="49" t="s">
        <v>171</v>
      </c>
      <c r="X46" s="55">
        <v>168</v>
      </c>
      <c r="Y46" s="55" t="s">
        <v>179</v>
      </c>
    </row>
    <row r="47" spans="1:26" x14ac:dyDescent="0.35">
      <c r="A47" s="6">
        <v>7</v>
      </c>
      <c r="B47" s="21" t="s">
        <v>256</v>
      </c>
      <c r="C47" s="1"/>
      <c r="D47" s="1">
        <v>7</v>
      </c>
      <c r="E47" s="21" t="s">
        <v>155</v>
      </c>
      <c r="F47" s="25"/>
      <c r="G47"/>
      <c r="H47"/>
      <c r="I47"/>
      <c r="J47"/>
      <c r="K47" s="55"/>
      <c r="L47" s="55"/>
      <c r="M47"/>
      <c r="N47"/>
      <c r="O47"/>
      <c r="P47"/>
      <c r="Q47"/>
      <c r="R47"/>
      <c r="S47"/>
      <c r="T47"/>
      <c r="U47"/>
      <c r="V47" s="55"/>
      <c r="X47" s="55">
        <v>169</v>
      </c>
      <c r="Y47" s="55" t="s">
        <v>180</v>
      </c>
    </row>
    <row r="48" spans="1:26" x14ac:dyDescent="0.35">
      <c r="A48" s="6">
        <v>8</v>
      </c>
      <c r="B48" s="21" t="s">
        <v>257</v>
      </c>
      <c r="C48" s="1"/>
      <c r="D48" s="1">
        <v>8</v>
      </c>
      <c r="E48" s="21" t="s">
        <v>158</v>
      </c>
      <c r="F48" s="25"/>
      <c r="G48"/>
      <c r="H48"/>
      <c r="I48"/>
      <c r="J48"/>
      <c r="K48" s="55"/>
      <c r="L48" s="55"/>
      <c r="M48"/>
      <c r="N48"/>
      <c r="O48"/>
      <c r="P48"/>
      <c r="Q48"/>
      <c r="R48"/>
      <c r="S48"/>
      <c r="T48"/>
      <c r="U48" s="55"/>
      <c r="V48" s="55"/>
      <c r="X48" s="55">
        <v>170</v>
      </c>
      <c r="Y48" s="55" t="s">
        <v>181</v>
      </c>
    </row>
    <row r="49" spans="1:25" x14ac:dyDescent="0.35">
      <c r="A49" s="6">
        <v>9</v>
      </c>
      <c r="B49" s="1" t="s">
        <v>136</v>
      </c>
      <c r="C49" s="1">
        <v>8</v>
      </c>
      <c r="D49" s="1">
        <v>9</v>
      </c>
      <c r="E49" s="42" t="s">
        <v>45</v>
      </c>
      <c r="F49" s="25">
        <v>3</v>
      </c>
      <c r="G49"/>
      <c r="H49"/>
      <c r="I49"/>
      <c r="J49"/>
      <c r="K49" s="55"/>
      <c r="L49" s="55"/>
      <c r="M49"/>
      <c r="N49"/>
      <c r="O49"/>
      <c r="P49"/>
      <c r="Q49"/>
      <c r="R49"/>
      <c r="S49"/>
      <c r="T49"/>
      <c r="U49" s="55"/>
      <c r="V49" s="55"/>
      <c r="X49" s="55">
        <v>171</v>
      </c>
      <c r="Y49" s="55" t="s">
        <v>135</v>
      </c>
    </row>
    <row r="50" spans="1:25" x14ac:dyDescent="0.35">
      <c r="A50" s="6">
        <v>10</v>
      </c>
      <c r="B50" s="21" t="s">
        <v>279</v>
      </c>
      <c r="C50" s="1"/>
      <c r="D50" s="1">
        <v>10</v>
      </c>
      <c r="E50" s="21" t="s">
        <v>269</v>
      </c>
      <c r="F50" s="25"/>
      <c r="G50"/>
      <c r="H50"/>
      <c r="I50"/>
      <c r="J50"/>
      <c r="K50" s="55"/>
      <c r="L50" s="55"/>
      <c r="M50"/>
      <c r="N50"/>
      <c r="O50"/>
      <c r="P50"/>
      <c r="Q50"/>
      <c r="R50"/>
      <c r="S50"/>
      <c r="T50"/>
      <c r="U50" s="55"/>
      <c r="V50" s="55"/>
      <c r="X50" s="55">
        <v>172</v>
      </c>
      <c r="Y50" s="55" t="s">
        <v>182</v>
      </c>
    </row>
    <row r="51" spans="1:25" x14ac:dyDescent="0.35">
      <c r="A51" s="6">
        <v>11</v>
      </c>
      <c r="B51" s="1" t="s">
        <v>219</v>
      </c>
      <c r="C51" s="1">
        <v>5</v>
      </c>
      <c r="D51" s="1">
        <v>11</v>
      </c>
      <c r="E51" s="21" t="s">
        <v>270</v>
      </c>
      <c r="F51" s="25"/>
      <c r="G51"/>
      <c r="H51"/>
      <c r="I51"/>
      <c r="J51"/>
      <c r="K51" s="55"/>
      <c r="L51" s="55"/>
      <c r="M51"/>
      <c r="N51"/>
      <c r="O51"/>
      <c r="P51"/>
      <c r="Q51"/>
      <c r="R51"/>
      <c r="S51"/>
      <c r="T51"/>
      <c r="U51" s="55"/>
      <c r="V51" s="55"/>
    </row>
    <row r="52" spans="1:25" x14ac:dyDescent="0.35">
      <c r="A52" s="6">
        <v>12</v>
      </c>
      <c r="B52" s="21" t="s">
        <v>258</v>
      </c>
      <c r="C52" s="1"/>
      <c r="D52" s="1">
        <v>12</v>
      </c>
      <c r="E52" s="21" t="s">
        <v>271</v>
      </c>
      <c r="F52" s="25"/>
      <c r="G52"/>
      <c r="H52"/>
      <c r="I52"/>
      <c r="J52"/>
      <c r="K52" s="55"/>
      <c r="L52" s="55"/>
      <c r="M52"/>
      <c r="N52"/>
      <c r="O52"/>
      <c r="P52"/>
      <c r="Q52"/>
      <c r="R52"/>
      <c r="S52"/>
      <c r="T52"/>
      <c r="U52" s="55"/>
      <c r="V52" s="55"/>
    </row>
    <row r="53" spans="1:25" x14ac:dyDescent="0.35">
      <c r="A53" s="6">
        <v>13</v>
      </c>
      <c r="B53" s="21" t="s">
        <v>226</v>
      </c>
      <c r="C53" s="1"/>
      <c r="D53" s="1">
        <v>13</v>
      </c>
      <c r="E53" s="21" t="s">
        <v>272</v>
      </c>
      <c r="F53" s="25"/>
      <c r="G53"/>
      <c r="H53"/>
      <c r="I53"/>
      <c r="J53"/>
      <c r="K53" s="55"/>
      <c r="L53" s="55"/>
      <c r="M53"/>
      <c r="N53"/>
      <c r="O53"/>
      <c r="P53"/>
      <c r="Q53"/>
      <c r="R53"/>
      <c r="S53"/>
      <c r="T53"/>
      <c r="U53" s="55"/>
      <c r="V53" s="55"/>
    </row>
    <row r="54" spans="1:25" x14ac:dyDescent="0.35">
      <c r="A54" s="6">
        <v>14</v>
      </c>
      <c r="B54" s="1" t="s">
        <v>183</v>
      </c>
      <c r="C54" s="1">
        <v>3</v>
      </c>
      <c r="D54" s="1">
        <v>14</v>
      </c>
      <c r="E54" s="1" t="s">
        <v>248</v>
      </c>
      <c r="F54" s="25">
        <v>2</v>
      </c>
      <c r="G54"/>
      <c r="H54"/>
      <c r="I54"/>
      <c r="J54"/>
      <c r="K54" s="55"/>
      <c r="L54" s="55"/>
      <c r="M54"/>
      <c r="N54"/>
      <c r="O54"/>
      <c r="P54"/>
      <c r="Q54"/>
      <c r="R54"/>
      <c r="S54"/>
      <c r="T54"/>
      <c r="U54" s="55"/>
      <c r="V54" s="55"/>
    </row>
    <row r="55" spans="1:25" x14ac:dyDescent="0.35">
      <c r="A55" s="6">
        <v>15</v>
      </c>
      <c r="B55" s="1" t="s">
        <v>206</v>
      </c>
      <c r="C55" s="1">
        <v>2</v>
      </c>
      <c r="D55" s="1">
        <v>15</v>
      </c>
      <c r="E55" s="1" t="s">
        <v>213</v>
      </c>
      <c r="F55" s="25">
        <v>2</v>
      </c>
      <c r="G55"/>
      <c r="H55"/>
      <c r="I55"/>
      <c r="J55"/>
      <c r="K55" s="55"/>
      <c r="L55" s="55"/>
      <c r="M55"/>
      <c r="N55"/>
      <c r="O55"/>
      <c r="P55"/>
      <c r="Q55"/>
      <c r="R55"/>
      <c r="S55"/>
      <c r="T55"/>
      <c r="U55" s="55"/>
      <c r="V55" s="55"/>
    </row>
    <row r="56" spans="1:25" x14ac:dyDescent="0.35">
      <c r="A56" s="6">
        <v>16</v>
      </c>
      <c r="B56" s="1" t="s">
        <v>235</v>
      </c>
      <c r="C56" s="1">
        <v>2</v>
      </c>
      <c r="D56" s="1">
        <v>16</v>
      </c>
      <c r="E56" s="1" t="s">
        <v>281</v>
      </c>
      <c r="F56" s="25">
        <v>2</v>
      </c>
      <c r="G56"/>
      <c r="H56"/>
      <c r="I56"/>
      <c r="J56"/>
      <c r="K56" s="55"/>
      <c r="L56" s="55"/>
      <c r="M56"/>
      <c r="N56"/>
      <c r="O56"/>
      <c r="P56"/>
      <c r="Q56"/>
      <c r="R56"/>
      <c r="S56"/>
      <c r="T56"/>
      <c r="U56" s="55"/>
      <c r="V56" s="55"/>
    </row>
    <row r="57" spans="1:25" x14ac:dyDescent="0.35">
      <c r="A57" s="6">
        <v>17</v>
      </c>
      <c r="B57" s="1" t="s">
        <v>227</v>
      </c>
      <c r="C57" s="1">
        <v>2</v>
      </c>
      <c r="D57" s="1">
        <v>17</v>
      </c>
      <c r="E57" s="1" t="s">
        <v>84</v>
      </c>
      <c r="F57" s="25">
        <v>2</v>
      </c>
      <c r="G57"/>
      <c r="H57"/>
      <c r="I57"/>
      <c r="J57"/>
      <c r="K57" s="55"/>
      <c r="L57" s="55"/>
      <c r="M57"/>
      <c r="N57"/>
      <c r="O57"/>
      <c r="P57"/>
      <c r="Q57"/>
      <c r="R57"/>
      <c r="S57"/>
      <c r="T57"/>
      <c r="U57" s="55"/>
      <c r="V57" s="55"/>
    </row>
    <row r="58" spans="1:25" x14ac:dyDescent="0.35">
      <c r="A58" s="6">
        <v>18</v>
      </c>
      <c r="B58" s="21" t="s">
        <v>259</v>
      </c>
      <c r="C58" s="1"/>
      <c r="D58" s="1">
        <v>18</v>
      </c>
      <c r="E58" s="21" t="s">
        <v>161</v>
      </c>
      <c r="F58" s="25"/>
      <c r="G58"/>
      <c r="H58"/>
      <c r="I58"/>
      <c r="J58"/>
      <c r="K58" s="55"/>
      <c r="L58" s="55"/>
      <c r="M58"/>
      <c r="N58"/>
      <c r="O58"/>
      <c r="P58"/>
      <c r="Q58"/>
      <c r="R58"/>
      <c r="S58"/>
      <c r="T58"/>
      <c r="U58" s="55"/>
      <c r="V58" s="55"/>
    </row>
    <row r="59" spans="1:25" x14ac:dyDescent="0.35">
      <c r="A59" s="6">
        <v>19</v>
      </c>
      <c r="B59" s="1" t="s">
        <v>147</v>
      </c>
      <c r="C59" s="1">
        <v>2</v>
      </c>
      <c r="D59" s="1">
        <v>19</v>
      </c>
      <c r="E59" s="1" t="s">
        <v>282</v>
      </c>
      <c r="F59" s="25">
        <v>2</v>
      </c>
      <c r="G59"/>
      <c r="H59"/>
      <c r="I59"/>
      <c r="J59"/>
      <c r="K59" s="55"/>
      <c r="L59" s="55"/>
      <c r="M59"/>
      <c r="N59"/>
      <c r="O59"/>
      <c r="P59"/>
      <c r="Q59"/>
      <c r="R59"/>
      <c r="S59"/>
      <c r="T59"/>
      <c r="U59" s="55"/>
      <c r="V59" s="55"/>
    </row>
    <row r="60" spans="1:25" x14ac:dyDescent="0.35">
      <c r="A60" s="6">
        <v>20</v>
      </c>
      <c r="B60" s="21" t="s">
        <v>260</v>
      </c>
      <c r="C60" s="1"/>
      <c r="D60" s="1">
        <v>20</v>
      </c>
      <c r="E60" s="21" t="s">
        <v>156</v>
      </c>
      <c r="F60" s="25"/>
      <c r="G60"/>
      <c r="H60"/>
      <c r="I60"/>
      <c r="J60"/>
      <c r="K60" s="55"/>
      <c r="L60" s="55"/>
      <c r="M60"/>
      <c r="N60"/>
      <c r="O60"/>
      <c r="P60"/>
      <c r="Q60"/>
      <c r="R60"/>
      <c r="S60"/>
      <c r="T60"/>
      <c r="U60" s="55"/>
      <c r="V60" s="55"/>
    </row>
    <row r="61" spans="1:25" x14ac:dyDescent="0.35">
      <c r="A61" s="6">
        <v>21</v>
      </c>
      <c r="B61" s="1" t="s">
        <v>261</v>
      </c>
      <c r="C61" s="1">
        <v>2</v>
      </c>
      <c r="D61" s="1">
        <v>21</v>
      </c>
      <c r="E61" s="21" t="s">
        <v>212</v>
      </c>
      <c r="F61" s="25"/>
      <c r="G61"/>
      <c r="H61"/>
      <c r="I61"/>
      <c r="J61"/>
      <c r="K61" s="55"/>
      <c r="L61" s="55"/>
      <c r="M61"/>
      <c r="N61"/>
      <c r="O61"/>
      <c r="P61"/>
      <c r="Q61"/>
      <c r="R61"/>
      <c r="S61"/>
      <c r="T61"/>
      <c r="U61" s="55"/>
      <c r="V61" s="55"/>
    </row>
    <row r="62" spans="1:25" x14ac:dyDescent="0.35">
      <c r="A62" s="6" t="s">
        <v>22</v>
      </c>
      <c r="B62" s="1" t="s">
        <v>75</v>
      </c>
      <c r="C62" s="1">
        <v>1</v>
      </c>
      <c r="D62" s="1">
        <v>22</v>
      </c>
      <c r="E62" s="1" t="s">
        <v>273</v>
      </c>
      <c r="F62" s="25">
        <v>2</v>
      </c>
      <c r="G62"/>
      <c r="H62"/>
      <c r="I62"/>
      <c r="J62"/>
      <c r="K62" s="55"/>
      <c r="L62" s="55"/>
      <c r="M62"/>
      <c r="N62"/>
      <c r="O62"/>
      <c r="P62"/>
      <c r="Q62"/>
      <c r="R62"/>
      <c r="S62"/>
      <c r="T62"/>
      <c r="U62" s="55"/>
      <c r="V62" s="55"/>
    </row>
    <row r="63" spans="1:25" x14ac:dyDescent="0.35">
      <c r="A63" s="6" t="s">
        <v>22</v>
      </c>
      <c r="B63" s="21" t="s">
        <v>262</v>
      </c>
      <c r="C63" s="1"/>
      <c r="D63" s="1">
        <v>23</v>
      </c>
      <c r="E63" s="1" t="s">
        <v>249</v>
      </c>
      <c r="F63" s="25">
        <v>2</v>
      </c>
      <c r="G63"/>
      <c r="H63"/>
      <c r="I63"/>
      <c r="J63"/>
      <c r="K63" s="55"/>
      <c r="L63" s="55"/>
      <c r="M63"/>
      <c r="N63"/>
      <c r="O63"/>
      <c r="P63"/>
      <c r="Q63"/>
      <c r="R63"/>
      <c r="S63"/>
      <c r="T63"/>
      <c r="U63" s="55"/>
      <c r="V63" s="55"/>
    </row>
    <row r="64" spans="1:25" x14ac:dyDescent="0.35">
      <c r="A64" s="6" t="s">
        <v>22</v>
      </c>
      <c r="B64" s="1" t="s">
        <v>59</v>
      </c>
      <c r="C64" s="1">
        <v>1</v>
      </c>
      <c r="D64" s="1">
        <v>24</v>
      </c>
      <c r="E64" s="42" t="s">
        <v>41</v>
      </c>
      <c r="F64" s="25">
        <v>2</v>
      </c>
      <c r="G64"/>
      <c r="H64"/>
      <c r="I64"/>
      <c r="J64"/>
      <c r="K64" s="55"/>
      <c r="L64" s="55"/>
      <c r="M64"/>
      <c r="N64"/>
      <c r="O64"/>
      <c r="P64"/>
      <c r="Q64"/>
      <c r="R64"/>
      <c r="S64"/>
      <c r="T64"/>
      <c r="U64" s="55"/>
      <c r="V64" s="55"/>
    </row>
    <row r="65" spans="1:22" x14ac:dyDescent="0.35">
      <c r="A65" s="6" t="s">
        <v>22</v>
      </c>
      <c r="B65" s="1" t="s">
        <v>146</v>
      </c>
      <c r="C65" s="1">
        <v>1</v>
      </c>
      <c r="D65" s="1">
        <v>25</v>
      </c>
      <c r="E65" s="21" t="s">
        <v>283</v>
      </c>
      <c r="F65" s="25"/>
      <c r="G65"/>
      <c r="H65"/>
      <c r="I65"/>
      <c r="J65"/>
      <c r="K65" s="55"/>
      <c r="L65" s="55"/>
      <c r="M65"/>
      <c r="N65"/>
      <c r="O65"/>
      <c r="P65"/>
      <c r="Q65"/>
      <c r="R65"/>
      <c r="S65"/>
      <c r="T65"/>
      <c r="U65" s="55"/>
      <c r="V65" s="55"/>
    </row>
    <row r="66" spans="1:22" x14ac:dyDescent="0.35">
      <c r="A66" s="6" t="s">
        <v>22</v>
      </c>
      <c r="B66" s="1" t="s">
        <v>263</v>
      </c>
      <c r="C66" s="1">
        <v>1</v>
      </c>
      <c r="D66" s="1">
        <v>26</v>
      </c>
      <c r="E66" s="21" t="s">
        <v>162</v>
      </c>
      <c r="F66" s="25"/>
      <c r="G66"/>
      <c r="H66"/>
      <c r="I66"/>
      <c r="J66"/>
      <c r="K66" s="55"/>
      <c r="L66" s="55"/>
      <c r="M66"/>
      <c r="N66"/>
      <c r="O66"/>
      <c r="P66"/>
      <c r="Q66"/>
      <c r="R66"/>
      <c r="S66"/>
      <c r="T66"/>
      <c r="U66" s="55"/>
      <c r="V66" s="55"/>
    </row>
    <row r="67" spans="1:22" x14ac:dyDescent="0.35">
      <c r="A67" s="6" t="s">
        <v>22</v>
      </c>
      <c r="B67" s="21" t="s">
        <v>264</v>
      </c>
      <c r="C67" s="1"/>
      <c r="D67" s="1" t="s">
        <v>22</v>
      </c>
      <c r="E67" s="21" t="s">
        <v>274</v>
      </c>
      <c r="F67" s="25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 s="55"/>
      <c r="V67" s="55"/>
    </row>
    <row r="68" spans="1:22" x14ac:dyDescent="0.35">
      <c r="A68" s="6" t="s">
        <v>22</v>
      </c>
      <c r="B68" s="1" t="s">
        <v>87</v>
      </c>
      <c r="C68" s="1">
        <v>1</v>
      </c>
      <c r="D68" s="1" t="s">
        <v>22</v>
      </c>
      <c r="E68" s="21" t="s">
        <v>275</v>
      </c>
      <c r="F68" s="25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 s="55"/>
      <c r="V68" s="55"/>
    </row>
    <row r="69" spans="1:22" x14ac:dyDescent="0.35">
      <c r="A69" s="6" t="s">
        <v>22</v>
      </c>
      <c r="B69" s="1" t="s">
        <v>265</v>
      </c>
      <c r="C69" s="1">
        <v>1</v>
      </c>
      <c r="D69" s="1" t="s">
        <v>22</v>
      </c>
      <c r="E69" s="21" t="s">
        <v>284</v>
      </c>
      <c r="F69" s="25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 s="55"/>
      <c r="V69" s="55"/>
    </row>
    <row r="70" spans="1:22" x14ac:dyDescent="0.35">
      <c r="A70" s="47"/>
      <c r="B70" s="23"/>
      <c r="C70" s="1"/>
      <c r="D70" s="1" t="s">
        <v>22</v>
      </c>
      <c r="E70" s="1" t="s">
        <v>276</v>
      </c>
      <c r="F70" s="25">
        <v>1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 s="55"/>
      <c r="V70" s="55"/>
    </row>
    <row r="71" spans="1:22" x14ac:dyDescent="0.35">
      <c r="A71" s="47"/>
      <c r="B71" s="23"/>
      <c r="C71" s="23"/>
      <c r="D71" s="1" t="s">
        <v>22</v>
      </c>
      <c r="E71" s="21" t="s">
        <v>277</v>
      </c>
      <c r="F71" s="25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 s="55"/>
      <c r="V71" s="55"/>
    </row>
    <row r="72" spans="1:22" x14ac:dyDescent="0.35">
      <c r="A72" s="47"/>
      <c r="B72" s="23"/>
      <c r="C72" s="23"/>
      <c r="D72" s="23"/>
      <c r="E72" s="23"/>
      <c r="F72" s="44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 s="55"/>
      <c r="V72" s="55"/>
    </row>
    <row r="73" spans="1:22" x14ac:dyDescent="0.35">
      <c r="A73" s="47"/>
      <c r="B73" s="23"/>
      <c r="C73" s="62">
        <f>SUM(C41:C71)</f>
        <v>44</v>
      </c>
      <c r="D73" s="23"/>
      <c r="E73" s="23"/>
      <c r="F73" s="54">
        <f>SUM(F41:F71)</f>
        <v>45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 s="55"/>
      <c r="V73" s="55"/>
    </row>
    <row r="74" spans="1:22" x14ac:dyDescent="0.35">
      <c r="A74" s="47"/>
      <c r="B74" s="23"/>
      <c r="C74" s="23"/>
      <c r="D74" s="23"/>
      <c r="E74" s="23"/>
      <c r="F74" s="25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 s="55"/>
      <c r="V74" s="55"/>
    </row>
    <row r="75" spans="1:22" x14ac:dyDescent="0.35">
      <c r="A75" s="5" t="s">
        <v>17</v>
      </c>
      <c r="B75" s="2" t="s">
        <v>189</v>
      </c>
      <c r="C75" s="62" t="s">
        <v>18</v>
      </c>
      <c r="D75" s="2" t="s">
        <v>17</v>
      </c>
      <c r="E75" s="2" t="s">
        <v>190</v>
      </c>
      <c r="F75" s="54" t="s">
        <v>18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 s="55"/>
      <c r="V75" s="55"/>
    </row>
    <row r="76" spans="1:22" x14ac:dyDescent="0.35">
      <c r="A76" s="6">
        <v>1</v>
      </c>
      <c r="B76" s="21" t="s">
        <v>43</v>
      </c>
      <c r="C76" s="1"/>
      <c r="D76" s="1">
        <v>1</v>
      </c>
      <c r="E76" s="1" t="s">
        <v>247</v>
      </c>
      <c r="F76" s="25">
        <v>12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 s="55"/>
      <c r="V76" s="55"/>
    </row>
    <row r="77" spans="1:22" x14ac:dyDescent="0.35">
      <c r="A77" s="6">
        <v>2</v>
      </c>
      <c r="B77" s="1" t="s">
        <v>285</v>
      </c>
      <c r="C77" s="1">
        <v>12</v>
      </c>
      <c r="D77" s="1">
        <v>2</v>
      </c>
      <c r="E77" s="21" t="s">
        <v>310</v>
      </c>
      <c r="F77" s="44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 s="55"/>
      <c r="V77" s="55"/>
    </row>
    <row r="78" spans="1:22" x14ac:dyDescent="0.35">
      <c r="A78" s="6">
        <v>3</v>
      </c>
      <c r="B78" s="21" t="s">
        <v>286</v>
      </c>
      <c r="C78" s="1"/>
      <c r="D78" s="1">
        <v>3</v>
      </c>
      <c r="E78" s="1" t="s">
        <v>186</v>
      </c>
      <c r="F78" s="25">
        <v>8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 s="55"/>
      <c r="V78" s="55"/>
    </row>
    <row r="79" spans="1:22" x14ac:dyDescent="0.35">
      <c r="A79" s="6">
        <v>4</v>
      </c>
      <c r="B79" s="21" t="s">
        <v>287</v>
      </c>
      <c r="C79" s="1"/>
      <c r="D79" s="1">
        <v>4</v>
      </c>
      <c r="E79" s="42" t="s">
        <v>169</v>
      </c>
      <c r="F79" s="25">
        <v>5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 s="55"/>
      <c r="V79" s="55"/>
    </row>
    <row r="80" spans="1:22" x14ac:dyDescent="0.35">
      <c r="A80" s="6">
        <v>5</v>
      </c>
      <c r="B80" s="21" t="s">
        <v>316</v>
      </c>
      <c r="C80" s="1"/>
      <c r="D80" s="1">
        <v>5</v>
      </c>
      <c r="E80" s="1" t="s">
        <v>135</v>
      </c>
      <c r="F80" s="25">
        <v>3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 s="55"/>
      <c r="V80" s="55"/>
    </row>
    <row r="81" spans="1:22" x14ac:dyDescent="0.35">
      <c r="A81" s="6">
        <v>6</v>
      </c>
      <c r="B81" s="1" t="s">
        <v>160</v>
      </c>
      <c r="C81" s="1">
        <v>8</v>
      </c>
      <c r="D81" s="1">
        <v>6</v>
      </c>
      <c r="E81" s="1" t="s">
        <v>307</v>
      </c>
      <c r="F81" s="25">
        <v>2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 s="55"/>
      <c r="V81" s="55"/>
    </row>
    <row r="82" spans="1:22" x14ac:dyDescent="0.35">
      <c r="A82" s="6">
        <v>7</v>
      </c>
      <c r="B82" s="1" t="s">
        <v>288</v>
      </c>
      <c r="C82" s="1">
        <v>5</v>
      </c>
      <c r="D82" s="1">
        <v>7</v>
      </c>
      <c r="E82" s="21" t="s">
        <v>311</v>
      </c>
      <c r="F82" s="25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 s="55"/>
      <c r="V82" s="55"/>
    </row>
    <row r="83" spans="1:22" x14ac:dyDescent="0.35">
      <c r="A83" s="6">
        <v>8</v>
      </c>
      <c r="B83" s="1" t="s">
        <v>289</v>
      </c>
      <c r="C83" s="1">
        <v>3</v>
      </c>
      <c r="D83" s="1">
        <v>8</v>
      </c>
      <c r="E83" s="1" t="s">
        <v>137</v>
      </c>
      <c r="F83" s="25">
        <v>2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 s="55"/>
      <c r="V83" s="55"/>
    </row>
    <row r="84" spans="1:22" x14ac:dyDescent="0.35">
      <c r="A84" s="6">
        <v>9</v>
      </c>
      <c r="B84" s="21" t="s">
        <v>290</v>
      </c>
      <c r="C84" s="1"/>
      <c r="D84" s="1">
        <v>9</v>
      </c>
      <c r="E84" s="24" t="s">
        <v>308</v>
      </c>
      <c r="F84" s="25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 s="55"/>
      <c r="V84" s="55"/>
    </row>
    <row r="85" spans="1:22" x14ac:dyDescent="0.35">
      <c r="A85" s="6">
        <v>10</v>
      </c>
      <c r="B85" s="21" t="s">
        <v>233</v>
      </c>
      <c r="C85" s="1"/>
      <c r="D85" s="1">
        <v>10</v>
      </c>
      <c r="E85" s="21" t="s">
        <v>309</v>
      </c>
      <c r="F85" s="2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 s="55"/>
      <c r="V85" s="55"/>
    </row>
    <row r="86" spans="1:22" x14ac:dyDescent="0.35">
      <c r="A86" s="6">
        <v>11</v>
      </c>
      <c r="B86" s="1" t="s">
        <v>222</v>
      </c>
      <c r="C86" s="1">
        <v>2</v>
      </c>
      <c r="D86" s="1" t="s">
        <v>22</v>
      </c>
      <c r="E86" s="1" t="s">
        <v>82</v>
      </c>
      <c r="F86" s="25">
        <v>1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 s="55"/>
      <c r="V86" s="55"/>
    </row>
    <row r="87" spans="1:22" x14ac:dyDescent="0.35">
      <c r="A87" s="6">
        <v>12</v>
      </c>
      <c r="B87" s="21" t="s">
        <v>291</v>
      </c>
      <c r="C87" s="1"/>
      <c r="D87" s="23"/>
      <c r="E87" s="23"/>
      <c r="F87" s="44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 s="55"/>
      <c r="V87" s="55"/>
    </row>
    <row r="88" spans="1:22" x14ac:dyDescent="0.35">
      <c r="A88" s="6">
        <v>13</v>
      </c>
      <c r="B88" s="21" t="s">
        <v>292</v>
      </c>
      <c r="C88" s="1"/>
      <c r="D88" s="23"/>
      <c r="E88" s="23"/>
      <c r="F88" s="44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 s="55"/>
      <c r="V88" s="55"/>
    </row>
    <row r="89" spans="1:22" x14ac:dyDescent="0.35">
      <c r="A89" s="6">
        <v>14</v>
      </c>
      <c r="B89" s="21" t="s">
        <v>293</v>
      </c>
      <c r="C89" s="1"/>
      <c r="D89" s="23"/>
      <c r="E89" s="23"/>
      <c r="F89" s="44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 s="55"/>
      <c r="V89" s="55"/>
    </row>
    <row r="90" spans="1:22" x14ac:dyDescent="0.35">
      <c r="A90" s="6">
        <v>15</v>
      </c>
      <c r="B90" s="1" t="s">
        <v>49</v>
      </c>
      <c r="C90" s="1">
        <v>2</v>
      </c>
      <c r="D90" s="23"/>
      <c r="E90" s="23"/>
      <c r="F90" s="44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 s="55"/>
      <c r="V90" s="55"/>
    </row>
    <row r="91" spans="1:22" x14ac:dyDescent="0.35">
      <c r="A91" s="6">
        <v>16</v>
      </c>
      <c r="B91" s="21" t="s">
        <v>238</v>
      </c>
      <c r="C91" s="1"/>
      <c r="D91" s="23"/>
      <c r="E91" s="23"/>
      <c r="F91" s="44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 s="55"/>
      <c r="V91" s="55"/>
    </row>
    <row r="92" spans="1:22" x14ac:dyDescent="0.35">
      <c r="A92" s="6">
        <v>17</v>
      </c>
      <c r="B92" s="1" t="s">
        <v>167</v>
      </c>
      <c r="C92" s="1">
        <v>2</v>
      </c>
      <c r="D92" s="23"/>
      <c r="E92" s="23"/>
      <c r="F92" s="44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 s="55"/>
      <c r="V92" s="55"/>
    </row>
    <row r="93" spans="1:22" x14ac:dyDescent="0.35">
      <c r="A93" s="6">
        <v>18</v>
      </c>
      <c r="B93" s="21" t="s">
        <v>294</v>
      </c>
      <c r="C93" s="1"/>
      <c r="D93" s="23"/>
      <c r="E93" s="23"/>
      <c r="F93" s="44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 s="55"/>
      <c r="V93" s="55"/>
    </row>
    <row r="94" spans="1:22" x14ac:dyDescent="0.35">
      <c r="A94" s="6">
        <v>19</v>
      </c>
      <c r="B94" s="21" t="s">
        <v>295</v>
      </c>
      <c r="C94" s="1"/>
      <c r="D94" s="23"/>
      <c r="E94" s="23"/>
      <c r="F94" s="4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 s="55"/>
      <c r="V94" s="55"/>
    </row>
    <row r="95" spans="1:22" x14ac:dyDescent="0.35">
      <c r="A95" s="6">
        <v>20</v>
      </c>
      <c r="B95" s="1" t="s">
        <v>40</v>
      </c>
      <c r="C95" s="1">
        <v>2</v>
      </c>
      <c r="D95" s="23"/>
      <c r="E95" s="23"/>
      <c r="F95" s="44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 s="55"/>
      <c r="V95" s="55"/>
    </row>
    <row r="96" spans="1:22" x14ac:dyDescent="0.35">
      <c r="A96" s="6">
        <v>21</v>
      </c>
      <c r="B96" s="1" t="s">
        <v>223</v>
      </c>
      <c r="C96" s="1">
        <v>2</v>
      </c>
      <c r="D96" s="23"/>
      <c r="E96" s="23"/>
      <c r="F96" s="44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 s="55"/>
      <c r="V96" s="55"/>
    </row>
    <row r="97" spans="1:22" s="11" customFormat="1" x14ac:dyDescent="0.35">
      <c r="A97" s="6">
        <v>22</v>
      </c>
      <c r="B97" s="21" t="s">
        <v>296</v>
      </c>
      <c r="C97" s="1"/>
      <c r="D97" s="23"/>
      <c r="E97" s="23"/>
      <c r="F97" s="44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 s="55"/>
      <c r="V97" s="55"/>
    </row>
    <row r="98" spans="1:22" s="11" customFormat="1" x14ac:dyDescent="0.35">
      <c r="A98" s="6">
        <v>23</v>
      </c>
      <c r="B98" s="1" t="s">
        <v>297</v>
      </c>
      <c r="C98" s="1">
        <v>2</v>
      </c>
      <c r="D98" s="23"/>
      <c r="E98" s="23"/>
      <c r="F98" s="44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 s="55"/>
      <c r="V98" s="55"/>
    </row>
    <row r="99" spans="1:22" s="11" customFormat="1" x14ac:dyDescent="0.35">
      <c r="A99" s="6">
        <v>24</v>
      </c>
      <c r="B99" s="1" t="s">
        <v>298</v>
      </c>
      <c r="C99" s="1">
        <v>2</v>
      </c>
      <c r="D99" s="23"/>
      <c r="E99" s="23"/>
      <c r="F99" s="44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 s="55"/>
      <c r="V99" s="55"/>
    </row>
    <row r="100" spans="1:22" s="11" customFormat="1" x14ac:dyDescent="0.35">
      <c r="A100" s="6">
        <v>25</v>
      </c>
      <c r="B100" s="21" t="s">
        <v>299</v>
      </c>
      <c r="C100" s="1"/>
      <c r="D100" s="23"/>
      <c r="E100" s="23"/>
      <c r="F100" s="44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 s="55"/>
      <c r="V100" s="55"/>
    </row>
    <row r="101" spans="1:22" s="11" customFormat="1" x14ac:dyDescent="0.35">
      <c r="A101" s="6">
        <v>26</v>
      </c>
      <c r="B101" s="3" t="s">
        <v>71</v>
      </c>
      <c r="C101" s="1">
        <v>2</v>
      </c>
      <c r="D101" s="23"/>
      <c r="E101" s="23"/>
      <c r="F101" s="44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 s="55"/>
      <c r="V101" s="55"/>
    </row>
    <row r="102" spans="1:22" s="11" customFormat="1" x14ac:dyDescent="0.35">
      <c r="A102" s="6">
        <v>27</v>
      </c>
      <c r="B102" s="1" t="s">
        <v>300</v>
      </c>
      <c r="C102" s="1">
        <v>2</v>
      </c>
      <c r="D102" s="23"/>
      <c r="E102" s="23"/>
      <c r="F102" s="44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 s="55"/>
      <c r="V102" s="55"/>
    </row>
    <row r="103" spans="1:22" s="11" customFormat="1" x14ac:dyDescent="0.35">
      <c r="A103" s="6">
        <v>28</v>
      </c>
      <c r="B103" s="21" t="s">
        <v>214</v>
      </c>
      <c r="C103" s="1"/>
      <c r="D103" s="23"/>
      <c r="E103" s="23"/>
      <c r="F103" s="44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 s="55"/>
      <c r="V103" s="55"/>
    </row>
    <row r="104" spans="1:22" s="11" customFormat="1" x14ac:dyDescent="0.35">
      <c r="A104" s="6">
        <v>29</v>
      </c>
      <c r="B104" s="1" t="s">
        <v>301</v>
      </c>
      <c r="C104" s="1">
        <v>2</v>
      </c>
      <c r="D104" s="23"/>
      <c r="E104" s="23"/>
      <c r="F104" s="4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 s="55"/>
      <c r="V104" s="55"/>
    </row>
    <row r="105" spans="1:22" s="11" customFormat="1" x14ac:dyDescent="0.35">
      <c r="A105" s="6">
        <v>30</v>
      </c>
      <c r="B105" s="21" t="s">
        <v>302</v>
      </c>
      <c r="C105" s="1"/>
      <c r="D105" s="23"/>
      <c r="E105" s="23"/>
      <c r="F105" s="44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 s="55"/>
      <c r="V105" s="55"/>
    </row>
    <row r="106" spans="1:22" s="11" customFormat="1" x14ac:dyDescent="0.35">
      <c r="A106" s="6">
        <v>31</v>
      </c>
      <c r="B106" s="1" t="s">
        <v>303</v>
      </c>
      <c r="C106" s="1">
        <v>2</v>
      </c>
      <c r="D106" s="23"/>
      <c r="E106" s="23"/>
      <c r="F106" s="44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 s="55"/>
      <c r="V106" s="55"/>
    </row>
    <row r="107" spans="1:22" s="11" customFormat="1" x14ac:dyDescent="0.35">
      <c r="A107" s="6" t="s">
        <v>22</v>
      </c>
      <c r="B107" s="21" t="s">
        <v>304</v>
      </c>
      <c r="C107" s="1"/>
      <c r="D107" s="23"/>
      <c r="E107" s="23"/>
      <c r="F107" s="44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 s="55"/>
      <c r="V107" s="55"/>
    </row>
    <row r="108" spans="1:22" s="11" customFormat="1" x14ac:dyDescent="0.35">
      <c r="A108" s="6" t="s">
        <v>22</v>
      </c>
      <c r="B108" s="21" t="s">
        <v>305</v>
      </c>
      <c r="C108" s="1"/>
      <c r="D108" s="23"/>
      <c r="E108" s="23"/>
      <c r="F108" s="44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 s="55"/>
      <c r="V108" s="55"/>
    </row>
    <row r="109" spans="1:22" s="11" customFormat="1" x14ac:dyDescent="0.35">
      <c r="A109" s="6" t="s">
        <v>22</v>
      </c>
      <c r="B109" s="1" t="s">
        <v>163</v>
      </c>
      <c r="C109" s="1">
        <v>1</v>
      </c>
      <c r="D109" s="23"/>
      <c r="E109" s="23"/>
      <c r="F109" s="44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 s="55"/>
      <c r="V109" s="55"/>
    </row>
    <row r="110" spans="1:22" s="11" customFormat="1" x14ac:dyDescent="0.35">
      <c r="A110" s="6" t="s">
        <v>22</v>
      </c>
      <c r="B110" s="21" t="s">
        <v>306</v>
      </c>
      <c r="C110" s="1"/>
      <c r="D110" s="23"/>
      <c r="E110" s="23"/>
      <c r="F110" s="44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 s="55"/>
      <c r="V110" s="55"/>
    </row>
    <row r="111" spans="1:22" s="11" customFormat="1" x14ac:dyDescent="0.35">
      <c r="A111" s="6" t="s">
        <v>22</v>
      </c>
      <c r="B111" s="21" t="s">
        <v>164</v>
      </c>
      <c r="C111" s="1"/>
      <c r="D111" s="23"/>
      <c r="E111" s="23"/>
      <c r="F111" s="44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 s="55"/>
      <c r="V111" s="55"/>
    </row>
    <row r="112" spans="1:22" s="11" customFormat="1" x14ac:dyDescent="0.35">
      <c r="A112" s="47"/>
      <c r="B112" s="23"/>
      <c r="C112" s="1"/>
      <c r="D112" s="23"/>
      <c r="E112" s="23"/>
      <c r="F112" s="44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 s="55"/>
      <c r="V112" s="55"/>
    </row>
    <row r="113" spans="1:22" x14ac:dyDescent="0.35">
      <c r="A113" s="47"/>
      <c r="B113" s="23"/>
      <c r="C113" s="62">
        <f>SUM(C76:C111)</f>
        <v>51</v>
      </c>
      <c r="D113" s="23"/>
      <c r="E113" s="23"/>
      <c r="F113" s="54">
        <f>SUM(F76:F111)</f>
        <v>33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 s="55"/>
      <c r="V113" s="55"/>
    </row>
    <row r="114" spans="1:22" x14ac:dyDescent="0.35">
      <c r="A114" s="47"/>
      <c r="B114" s="23"/>
      <c r="C114" s="23"/>
      <c r="D114" s="23"/>
      <c r="E114" s="23"/>
      <c r="F114" s="4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s="55"/>
      <c r="V114" s="55"/>
    </row>
    <row r="115" spans="1:22" x14ac:dyDescent="0.35">
      <c r="A115" s="5" t="s">
        <v>17</v>
      </c>
      <c r="B115" s="2" t="s">
        <v>191</v>
      </c>
      <c r="C115" s="62" t="s">
        <v>18</v>
      </c>
      <c r="D115" s="23"/>
      <c r="E115" s="23"/>
      <c r="F115" s="44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 s="55"/>
      <c r="V115" s="55"/>
    </row>
    <row r="116" spans="1:22" x14ac:dyDescent="0.35">
      <c r="A116" s="6">
        <v>1</v>
      </c>
      <c r="B116" s="65" t="s">
        <v>312</v>
      </c>
      <c r="C116" s="1"/>
      <c r="D116" s="23"/>
      <c r="E116" s="23"/>
      <c r="F116" s="44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s="55"/>
      <c r="V116" s="55"/>
    </row>
    <row r="117" spans="1:22" x14ac:dyDescent="0.35">
      <c r="A117" s="6">
        <v>2</v>
      </c>
      <c r="B117" s="1" t="s">
        <v>313</v>
      </c>
      <c r="C117" s="1">
        <v>4</v>
      </c>
      <c r="D117" s="23"/>
      <c r="E117" s="23"/>
      <c r="F117" s="44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55"/>
      <c r="V117" s="55"/>
    </row>
    <row r="118" spans="1:22" x14ac:dyDescent="0.35">
      <c r="A118" s="6">
        <v>3</v>
      </c>
      <c r="B118" s="24" t="s">
        <v>177</v>
      </c>
      <c r="C118" s="1"/>
      <c r="D118" s="23"/>
      <c r="E118" s="23"/>
      <c r="F118" s="44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55"/>
      <c r="V118" s="55"/>
    </row>
    <row r="119" spans="1:22" x14ac:dyDescent="0.35">
      <c r="A119" s="6">
        <v>4</v>
      </c>
      <c r="B119" s="65" t="s">
        <v>314</v>
      </c>
      <c r="C119" s="1"/>
      <c r="D119" s="23"/>
      <c r="E119" s="23"/>
      <c r="F119" s="44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55"/>
      <c r="V119" s="55"/>
    </row>
    <row r="120" spans="1:22" x14ac:dyDescent="0.35">
      <c r="A120" s="47"/>
      <c r="B120" s="23"/>
      <c r="C120" s="1"/>
      <c r="D120" s="23"/>
      <c r="E120" s="23"/>
      <c r="F120" s="44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 s="55"/>
      <c r="V120" s="55"/>
    </row>
    <row r="121" spans="1:22" x14ac:dyDescent="0.35">
      <c r="A121" s="47"/>
      <c r="B121" s="23"/>
      <c r="C121" s="62">
        <f>SUM(C116:C120)</f>
        <v>4</v>
      </c>
      <c r="D121" s="23"/>
      <c r="E121" s="23"/>
      <c r="F121" s="44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 s="55"/>
      <c r="V121" s="55"/>
    </row>
    <row r="122" spans="1:22" ht="15" thickBot="1" x14ac:dyDescent="0.4">
      <c r="A122" s="48"/>
      <c r="B122" s="45"/>
      <c r="C122" s="45"/>
      <c r="D122" s="45"/>
      <c r="E122" s="45"/>
      <c r="F122" s="46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 s="55"/>
      <c r="V122" s="55"/>
    </row>
    <row r="123" spans="1:22" x14ac:dyDescent="0.35">
      <c r="A123" s="113" t="s">
        <v>278</v>
      </c>
      <c r="B123" s="114"/>
      <c r="C123" s="114"/>
      <c r="D123" s="114"/>
      <c r="E123" s="114"/>
      <c r="F123" s="115"/>
      <c r="G123"/>
      <c r="H123" s="66" t="s">
        <v>323</v>
      </c>
      <c r="I123"/>
      <c r="J123"/>
      <c r="K123"/>
      <c r="L123"/>
      <c r="M123"/>
      <c r="N123"/>
      <c r="O123"/>
      <c r="P123"/>
      <c r="Q123"/>
      <c r="R123"/>
      <c r="S123"/>
      <c r="T123"/>
      <c r="U123" s="55"/>
      <c r="V123" s="55"/>
    </row>
    <row r="124" spans="1:22" ht="15" thickBot="1" x14ac:dyDescent="0.4">
      <c r="A124" s="116">
        <v>42875</v>
      </c>
      <c r="B124" s="117"/>
      <c r="C124" s="117"/>
      <c r="D124" s="117"/>
      <c r="E124" s="117"/>
      <c r="F124" s="118"/>
      <c r="G124"/>
      <c r="H124" s="67"/>
      <c r="I124"/>
      <c r="J124"/>
      <c r="K124"/>
      <c r="L124"/>
      <c r="M124"/>
      <c r="N124"/>
      <c r="O124"/>
      <c r="P124"/>
      <c r="Q124"/>
      <c r="R124"/>
      <c r="S124"/>
      <c r="T124"/>
      <c r="U124" s="55"/>
      <c r="V124" s="55"/>
    </row>
    <row r="125" spans="1:22" x14ac:dyDescent="0.35">
      <c r="A125" s="5" t="s">
        <v>17</v>
      </c>
      <c r="B125" s="2" t="s">
        <v>324</v>
      </c>
      <c r="C125" s="62" t="s">
        <v>18</v>
      </c>
      <c r="D125" s="2" t="s">
        <v>17</v>
      </c>
      <c r="E125" s="2" t="s">
        <v>325</v>
      </c>
      <c r="F125" s="54" t="s">
        <v>18</v>
      </c>
      <c r="G125"/>
      <c r="H125" s="68" t="s">
        <v>119</v>
      </c>
      <c r="I125"/>
      <c r="J125"/>
      <c r="K125"/>
      <c r="L125"/>
      <c r="M125"/>
      <c r="N125"/>
      <c r="O125"/>
      <c r="P125"/>
      <c r="Q125"/>
      <c r="R125"/>
      <c r="S125"/>
      <c r="T125"/>
      <c r="U125" s="55"/>
      <c r="V125" s="55"/>
    </row>
    <row r="126" spans="1:22" x14ac:dyDescent="0.35">
      <c r="A126" s="6">
        <v>1</v>
      </c>
      <c r="B126" s="1" t="s">
        <v>206</v>
      </c>
      <c r="C126" s="1">
        <v>12</v>
      </c>
      <c r="D126" s="64">
        <v>1</v>
      </c>
      <c r="E126" s="64" t="s">
        <v>143</v>
      </c>
      <c r="F126" s="25">
        <v>12</v>
      </c>
      <c r="G126"/>
      <c r="H126" s="69" t="s">
        <v>322</v>
      </c>
      <c r="I126"/>
      <c r="J126"/>
      <c r="K126"/>
      <c r="L126"/>
      <c r="M126"/>
      <c r="N126"/>
      <c r="O126"/>
      <c r="P126"/>
      <c r="Q126"/>
      <c r="R126"/>
      <c r="S126"/>
      <c r="T126"/>
      <c r="U126" s="55"/>
      <c r="V126" s="55"/>
    </row>
    <row r="127" spans="1:22" x14ac:dyDescent="0.35">
      <c r="A127" s="6">
        <v>2</v>
      </c>
      <c r="B127" s="73" t="s">
        <v>326</v>
      </c>
      <c r="C127" s="1"/>
      <c r="D127" s="64">
        <v>2</v>
      </c>
      <c r="E127" s="50" t="s">
        <v>158</v>
      </c>
      <c r="F127" s="25"/>
      <c r="G127"/>
      <c r="H127" s="70" t="s">
        <v>315</v>
      </c>
      <c r="I127"/>
      <c r="J127"/>
      <c r="K127"/>
      <c r="L127"/>
      <c r="M127"/>
      <c r="N127"/>
      <c r="O127"/>
      <c r="P127"/>
      <c r="Q127"/>
      <c r="R127"/>
      <c r="S127"/>
      <c r="T127"/>
      <c r="U127" s="55"/>
      <c r="V127" s="55"/>
    </row>
    <row r="128" spans="1:22" ht="15" thickBot="1" x14ac:dyDescent="0.4">
      <c r="A128" s="6">
        <v>3</v>
      </c>
      <c r="B128" s="1" t="s">
        <v>252</v>
      </c>
      <c r="C128" s="1">
        <v>8</v>
      </c>
      <c r="D128" s="64">
        <v>3</v>
      </c>
      <c r="E128" s="64" t="s">
        <v>248</v>
      </c>
      <c r="F128" s="25">
        <v>8</v>
      </c>
      <c r="G128"/>
      <c r="H128" s="71" t="s">
        <v>317</v>
      </c>
      <c r="I128"/>
      <c r="J128"/>
      <c r="K128"/>
      <c r="L128"/>
      <c r="M128"/>
      <c r="N128"/>
      <c r="O128"/>
      <c r="P128"/>
      <c r="Q128"/>
      <c r="R128"/>
      <c r="S128"/>
      <c r="T128"/>
      <c r="U128" s="55"/>
      <c r="V128" s="55"/>
    </row>
    <row r="129" spans="1:25" x14ac:dyDescent="0.35">
      <c r="A129" s="6">
        <v>4</v>
      </c>
      <c r="B129" s="1" t="s">
        <v>136</v>
      </c>
      <c r="C129" s="1">
        <v>5</v>
      </c>
      <c r="D129" s="64">
        <v>4</v>
      </c>
      <c r="E129" s="64" t="s">
        <v>84</v>
      </c>
      <c r="F129" s="25">
        <v>5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 s="55"/>
      <c r="V129" s="55"/>
      <c r="W129" s="11"/>
      <c r="X129" s="11"/>
      <c r="Y129" s="11"/>
    </row>
    <row r="130" spans="1:25" x14ac:dyDescent="0.35">
      <c r="A130" s="6">
        <v>5</v>
      </c>
      <c r="B130" s="1" t="s">
        <v>130</v>
      </c>
      <c r="C130" s="1">
        <v>3</v>
      </c>
      <c r="D130" s="64">
        <v>5</v>
      </c>
      <c r="E130" s="50" t="s">
        <v>43</v>
      </c>
      <c r="F130" s="25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 s="55"/>
      <c r="V130" s="55"/>
      <c r="W130" s="11"/>
      <c r="X130" s="11"/>
      <c r="Y130" s="11"/>
    </row>
    <row r="131" spans="1:25" x14ac:dyDescent="0.35">
      <c r="A131" s="6">
        <v>6</v>
      </c>
      <c r="B131" s="1" t="s">
        <v>201</v>
      </c>
      <c r="C131" s="1">
        <v>2</v>
      </c>
      <c r="D131" s="64">
        <v>6</v>
      </c>
      <c r="E131" s="64" t="s">
        <v>149</v>
      </c>
      <c r="F131" s="25">
        <v>3</v>
      </c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 s="55"/>
      <c r="V131" s="55"/>
      <c r="W131" s="11"/>
      <c r="X131" s="11"/>
      <c r="Y131" s="11"/>
    </row>
    <row r="132" spans="1:25" x14ac:dyDescent="0.35">
      <c r="A132" s="6">
        <v>7</v>
      </c>
      <c r="B132" s="1" t="s">
        <v>87</v>
      </c>
      <c r="C132" s="1">
        <v>2</v>
      </c>
      <c r="D132" s="64">
        <v>7</v>
      </c>
      <c r="E132" s="50" t="s">
        <v>328</v>
      </c>
      <c r="F132" s="25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 s="55"/>
      <c r="V132" s="55"/>
      <c r="W132" s="11"/>
      <c r="X132" s="11"/>
      <c r="Y132" s="11"/>
    </row>
    <row r="133" spans="1:25" x14ac:dyDescent="0.35">
      <c r="A133" s="6">
        <v>8</v>
      </c>
      <c r="B133" s="1" t="s">
        <v>327</v>
      </c>
      <c r="C133" s="1">
        <v>2</v>
      </c>
      <c r="D133" s="64">
        <v>8</v>
      </c>
      <c r="E133" s="64" t="s">
        <v>329</v>
      </c>
      <c r="F133" s="25">
        <v>2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 s="55"/>
      <c r="V133" s="55"/>
      <c r="W133" s="11"/>
      <c r="X133" s="11"/>
      <c r="Y133" s="11"/>
    </row>
    <row r="134" spans="1:25" x14ac:dyDescent="0.35">
      <c r="A134" s="6"/>
      <c r="B134" s="1"/>
      <c r="C134" s="1"/>
      <c r="D134" s="64">
        <v>9</v>
      </c>
      <c r="E134" s="64" t="s">
        <v>267</v>
      </c>
      <c r="F134" s="25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 s="55"/>
      <c r="V134" s="55"/>
      <c r="W134" s="11"/>
      <c r="X134" s="11"/>
      <c r="Y134" s="11"/>
    </row>
    <row r="135" spans="1:25" x14ac:dyDescent="0.35">
      <c r="A135" s="6"/>
      <c r="B135" s="1"/>
      <c r="C135" s="1"/>
      <c r="D135" s="64">
        <v>10</v>
      </c>
      <c r="E135" s="64" t="s">
        <v>273</v>
      </c>
      <c r="F135" s="25">
        <v>2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 s="55"/>
      <c r="V135" s="55"/>
      <c r="W135" s="11"/>
      <c r="X135" s="11"/>
      <c r="Y135" s="11"/>
    </row>
    <row r="136" spans="1:25" x14ac:dyDescent="0.35">
      <c r="A136" s="6"/>
      <c r="B136" s="1"/>
      <c r="C136" s="1"/>
      <c r="D136" s="64">
        <v>11</v>
      </c>
      <c r="E136" s="64" t="s">
        <v>330</v>
      </c>
      <c r="F136" s="25">
        <v>2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 s="55"/>
      <c r="V136" s="55"/>
      <c r="W136" s="11"/>
      <c r="X136" s="11"/>
      <c r="Y136" s="11"/>
    </row>
    <row r="137" spans="1:25" x14ac:dyDescent="0.35">
      <c r="A137" s="6"/>
      <c r="B137" s="1"/>
      <c r="C137" s="1"/>
      <c r="D137" s="64">
        <v>12</v>
      </c>
      <c r="E137" s="64" t="s">
        <v>209</v>
      </c>
      <c r="F137" s="25">
        <v>2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 s="55"/>
      <c r="V137" s="55"/>
      <c r="W137" s="11"/>
      <c r="X137" s="11"/>
      <c r="Y137" s="11"/>
    </row>
    <row r="138" spans="1:25" x14ac:dyDescent="0.35">
      <c r="A138" s="6"/>
      <c r="B138" s="1"/>
      <c r="C138" s="1"/>
      <c r="D138" s="64">
        <v>13</v>
      </c>
      <c r="E138" s="50" t="s">
        <v>331</v>
      </c>
      <c r="F138" s="25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 s="55"/>
      <c r="V138" s="55"/>
      <c r="W138" s="11"/>
      <c r="X138" s="11"/>
      <c r="Y138" s="11"/>
    </row>
    <row r="139" spans="1:25" x14ac:dyDescent="0.35">
      <c r="A139" s="6"/>
      <c r="B139" s="1"/>
      <c r="C139" s="1"/>
      <c r="D139" s="64">
        <v>14</v>
      </c>
      <c r="E139" s="64" t="s">
        <v>249</v>
      </c>
      <c r="F139" s="25">
        <v>2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 s="55"/>
      <c r="V139" s="55"/>
      <c r="W139" s="11"/>
      <c r="X139" s="11"/>
      <c r="Y139" s="11"/>
    </row>
    <row r="140" spans="1:25" x14ac:dyDescent="0.35">
      <c r="A140" s="6"/>
      <c r="B140" s="1"/>
      <c r="C140" s="1"/>
      <c r="D140" s="64" t="s">
        <v>22</v>
      </c>
      <c r="E140" s="64" t="s">
        <v>332</v>
      </c>
      <c r="F140" s="25">
        <v>1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 s="55"/>
      <c r="V140" s="55"/>
      <c r="W140" s="11"/>
      <c r="X140" s="11"/>
      <c r="Y140" s="11"/>
    </row>
    <row r="141" spans="1:25" x14ac:dyDescent="0.35">
      <c r="A141" s="6"/>
      <c r="B141" s="1"/>
      <c r="C141" s="1"/>
      <c r="D141" s="64" t="s">
        <v>22</v>
      </c>
      <c r="E141" s="64" t="s">
        <v>213</v>
      </c>
      <c r="F141" s="25">
        <v>1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 s="55"/>
      <c r="V141" s="55"/>
      <c r="W141" s="11"/>
      <c r="X141" s="11"/>
      <c r="Y141" s="11"/>
    </row>
    <row r="142" spans="1:25" x14ac:dyDescent="0.35">
      <c r="A142" s="6"/>
      <c r="B142" s="1"/>
      <c r="C142" s="1"/>
      <c r="D142" s="1" t="s">
        <v>22</v>
      </c>
      <c r="E142" s="1" t="s">
        <v>71</v>
      </c>
      <c r="F142" s="25">
        <v>1</v>
      </c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 s="55"/>
      <c r="V142" s="55"/>
      <c r="W142" s="11"/>
      <c r="X142" s="11"/>
      <c r="Y142" s="11"/>
    </row>
    <row r="143" spans="1:25" x14ac:dyDescent="0.35">
      <c r="A143" s="6"/>
      <c r="B143" s="1"/>
      <c r="C143" s="1"/>
      <c r="D143" s="1"/>
      <c r="E143" s="1"/>
      <c r="F143" s="25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 s="55"/>
      <c r="V143" s="55"/>
      <c r="W143" s="11"/>
      <c r="X143" s="11"/>
      <c r="Y143" s="11"/>
    </row>
    <row r="144" spans="1:25" x14ac:dyDescent="0.35">
      <c r="A144" s="47"/>
      <c r="B144" s="23"/>
      <c r="C144" s="62">
        <f>SUM(C126:C143)</f>
        <v>34</v>
      </c>
      <c r="D144" s="1"/>
      <c r="E144" s="1"/>
      <c r="F144" s="54">
        <f>SUM(F126:F143)</f>
        <v>41</v>
      </c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 s="55"/>
      <c r="V144" s="55"/>
    </row>
    <row r="145" spans="1:22" x14ac:dyDescent="0.35">
      <c r="A145" s="47"/>
      <c r="B145" s="23"/>
      <c r="C145" s="1"/>
      <c r="D145" s="1"/>
      <c r="E145" s="1"/>
      <c r="F145" s="2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 s="55"/>
      <c r="V145" s="55"/>
    </row>
    <row r="146" spans="1:22" x14ac:dyDescent="0.35">
      <c r="A146" s="5" t="s">
        <v>17</v>
      </c>
      <c r="B146" s="2" t="s">
        <v>336</v>
      </c>
      <c r="C146" s="62" t="s">
        <v>18</v>
      </c>
      <c r="D146" s="2" t="s">
        <v>17</v>
      </c>
      <c r="E146" s="2" t="s">
        <v>337</v>
      </c>
      <c r="F146" s="54" t="s">
        <v>18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 s="55"/>
      <c r="V146" s="55"/>
    </row>
    <row r="147" spans="1:22" x14ac:dyDescent="0.35">
      <c r="A147" s="6">
        <v>1</v>
      </c>
      <c r="B147" s="1" t="s">
        <v>285</v>
      </c>
      <c r="C147" s="1">
        <v>12</v>
      </c>
      <c r="D147" s="1">
        <v>1</v>
      </c>
      <c r="E147" s="1" t="s">
        <v>338</v>
      </c>
      <c r="F147" s="25">
        <v>8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 s="55"/>
      <c r="V147" s="55"/>
    </row>
    <row r="148" spans="1:22" x14ac:dyDescent="0.35">
      <c r="A148" s="6">
        <v>2</v>
      </c>
      <c r="B148" s="21" t="s">
        <v>295</v>
      </c>
      <c r="C148" s="1"/>
      <c r="D148" s="1">
        <v>2</v>
      </c>
      <c r="E148" s="21" t="s">
        <v>339</v>
      </c>
      <c r="F148" s="25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 s="55"/>
      <c r="V148" s="55"/>
    </row>
    <row r="149" spans="1:22" x14ac:dyDescent="0.35">
      <c r="A149" s="6">
        <v>3</v>
      </c>
      <c r="B149" s="1" t="s">
        <v>288</v>
      </c>
      <c r="C149" s="1">
        <v>8</v>
      </c>
      <c r="D149" s="1">
        <v>3</v>
      </c>
      <c r="E149" s="42" t="s">
        <v>340</v>
      </c>
      <c r="F149" s="25">
        <v>6</v>
      </c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 s="55"/>
      <c r="V149" s="55"/>
    </row>
    <row r="150" spans="1:22" x14ac:dyDescent="0.35">
      <c r="A150" s="6">
        <v>4</v>
      </c>
      <c r="B150" s="21" t="s">
        <v>333</v>
      </c>
      <c r="C150" s="1"/>
      <c r="D150" s="1">
        <v>4</v>
      </c>
      <c r="E150" s="21" t="s">
        <v>309</v>
      </c>
      <c r="F150" s="25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 s="55"/>
      <c r="V150" s="55"/>
    </row>
    <row r="151" spans="1:22" x14ac:dyDescent="0.35">
      <c r="A151" s="6">
        <v>5</v>
      </c>
      <c r="B151" s="21" t="s">
        <v>290</v>
      </c>
      <c r="C151" s="1"/>
      <c r="D151" s="1">
        <v>5</v>
      </c>
      <c r="E151" s="1" t="s">
        <v>341</v>
      </c>
      <c r="F151" s="25">
        <v>3</v>
      </c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 s="55"/>
      <c r="V151" s="55"/>
    </row>
    <row r="152" spans="1:22" x14ac:dyDescent="0.35">
      <c r="A152" s="6">
        <v>6</v>
      </c>
      <c r="B152" s="1" t="s">
        <v>222</v>
      </c>
      <c r="C152" s="1">
        <v>5</v>
      </c>
      <c r="D152" s="1">
        <v>6</v>
      </c>
      <c r="E152" s="1" t="s">
        <v>137</v>
      </c>
      <c r="F152" s="25">
        <v>2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 s="55"/>
      <c r="V152" s="55"/>
    </row>
    <row r="153" spans="1:22" x14ac:dyDescent="0.35">
      <c r="A153" s="6">
        <v>7</v>
      </c>
      <c r="B153" s="1" t="s">
        <v>334</v>
      </c>
      <c r="C153" s="1">
        <v>3</v>
      </c>
      <c r="D153" s="1">
        <v>7</v>
      </c>
      <c r="E153" s="65" t="s">
        <v>312</v>
      </c>
      <c r="F153" s="25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 s="55"/>
      <c r="V153" s="55"/>
    </row>
    <row r="154" spans="1:22" x14ac:dyDescent="0.35">
      <c r="A154" s="6">
        <v>8</v>
      </c>
      <c r="B154" s="1" t="s">
        <v>335</v>
      </c>
      <c r="C154" s="1">
        <v>2</v>
      </c>
      <c r="D154" s="1"/>
      <c r="E154" s="1"/>
      <c r="F154" s="25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 s="55"/>
      <c r="V154" s="55"/>
    </row>
    <row r="155" spans="1:22" x14ac:dyDescent="0.35">
      <c r="A155" s="6">
        <v>9</v>
      </c>
      <c r="B155" s="1" t="s">
        <v>223</v>
      </c>
      <c r="C155" s="1">
        <v>2</v>
      </c>
      <c r="D155" s="1"/>
      <c r="E155" s="1"/>
      <c r="F155" s="2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 s="55"/>
      <c r="V155" s="55"/>
    </row>
    <row r="156" spans="1:22" x14ac:dyDescent="0.35">
      <c r="A156" s="6">
        <v>10</v>
      </c>
      <c r="B156" s="65" t="s">
        <v>292</v>
      </c>
      <c r="C156" s="1"/>
      <c r="D156" s="1"/>
      <c r="E156" s="1"/>
      <c r="F156" s="25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 s="55"/>
      <c r="V156" s="55"/>
    </row>
    <row r="157" spans="1:22" x14ac:dyDescent="0.35">
      <c r="A157" s="6">
        <v>11</v>
      </c>
      <c r="B157" s="1" t="s">
        <v>167</v>
      </c>
      <c r="C157" s="1">
        <v>2</v>
      </c>
      <c r="D157" s="1"/>
      <c r="E157" s="1"/>
      <c r="F157" s="25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 s="55"/>
      <c r="V157" s="55"/>
    </row>
    <row r="158" spans="1:22" x14ac:dyDescent="0.35">
      <c r="A158" s="6">
        <v>12</v>
      </c>
      <c r="B158" s="1" t="s">
        <v>163</v>
      </c>
      <c r="C158" s="1">
        <v>2</v>
      </c>
      <c r="D158" s="1"/>
      <c r="E158" s="1"/>
      <c r="F158" s="25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 s="55"/>
      <c r="V158" s="55"/>
    </row>
    <row r="159" spans="1:22" x14ac:dyDescent="0.35">
      <c r="A159" s="6">
        <v>13</v>
      </c>
      <c r="B159" s="1" t="s">
        <v>215</v>
      </c>
      <c r="C159" s="1">
        <v>2</v>
      </c>
      <c r="D159" s="1"/>
      <c r="E159" s="1"/>
      <c r="F159" s="25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 s="55"/>
      <c r="V159" s="55"/>
    </row>
    <row r="160" spans="1:22" x14ac:dyDescent="0.35">
      <c r="A160" s="6">
        <v>14</v>
      </c>
      <c r="B160" s="1" t="s">
        <v>300</v>
      </c>
      <c r="C160" s="1">
        <v>2</v>
      </c>
      <c r="D160" s="1"/>
      <c r="E160" s="1"/>
      <c r="F160" s="25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 s="55"/>
      <c r="V160" s="55"/>
    </row>
    <row r="161" spans="1:22" x14ac:dyDescent="0.35">
      <c r="A161" s="6">
        <v>15</v>
      </c>
      <c r="B161" s="1" t="s">
        <v>298</v>
      </c>
      <c r="C161" s="1">
        <v>2</v>
      </c>
      <c r="D161" s="1"/>
      <c r="E161" s="1"/>
      <c r="F161" s="25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 s="55"/>
      <c r="V161" s="55"/>
    </row>
    <row r="162" spans="1:22" x14ac:dyDescent="0.35">
      <c r="A162" s="6" t="s">
        <v>22</v>
      </c>
      <c r="B162" s="1" t="s">
        <v>40</v>
      </c>
      <c r="C162" s="1">
        <v>1</v>
      </c>
      <c r="D162" s="1"/>
      <c r="E162" s="1"/>
      <c r="F162" s="25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 s="55"/>
      <c r="V162" s="55"/>
    </row>
    <row r="163" spans="1:22" x14ac:dyDescent="0.35">
      <c r="A163" s="6" t="s">
        <v>22</v>
      </c>
      <c r="B163" s="1" t="s">
        <v>71</v>
      </c>
      <c r="C163" s="1">
        <v>1</v>
      </c>
      <c r="D163" s="1"/>
      <c r="E163" s="1"/>
      <c r="F163" s="25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 s="55"/>
      <c r="V163" s="55"/>
    </row>
    <row r="164" spans="1:22" x14ac:dyDescent="0.35">
      <c r="A164" s="47"/>
      <c r="B164" s="23"/>
      <c r="C164" s="1"/>
      <c r="D164" s="1"/>
      <c r="E164" s="1"/>
      <c r="F164" s="25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 s="55"/>
      <c r="V164" s="55"/>
    </row>
    <row r="165" spans="1:22" x14ac:dyDescent="0.35">
      <c r="A165" s="47"/>
      <c r="B165" s="23"/>
      <c r="C165" s="62">
        <f>SUM(C147:C163)</f>
        <v>44</v>
      </c>
      <c r="D165" s="1"/>
      <c r="E165" s="1"/>
      <c r="F165" s="54">
        <f>SUM(F147:F163)</f>
        <v>19</v>
      </c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 s="55"/>
      <c r="V165" s="55"/>
    </row>
    <row r="166" spans="1:22" x14ac:dyDescent="0.35">
      <c r="A166" s="47"/>
      <c r="B166" s="23"/>
      <c r="C166" s="1"/>
      <c r="D166" s="1"/>
      <c r="E166" s="1"/>
      <c r="F166" s="25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 s="55"/>
      <c r="V166" s="55"/>
    </row>
    <row r="167" spans="1:22" x14ac:dyDescent="0.35">
      <c r="A167" s="5" t="s">
        <v>17</v>
      </c>
      <c r="B167" s="2" t="s">
        <v>342</v>
      </c>
      <c r="C167" s="62" t="s">
        <v>18</v>
      </c>
      <c r="D167" s="1"/>
      <c r="E167" s="1"/>
      <c r="F167" s="25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 s="55"/>
      <c r="V167" s="55"/>
    </row>
    <row r="168" spans="1:22" x14ac:dyDescent="0.35">
      <c r="A168" s="6">
        <v>1</v>
      </c>
      <c r="B168" s="1" t="s">
        <v>89</v>
      </c>
      <c r="C168" s="1">
        <v>3</v>
      </c>
      <c r="D168" s="1"/>
      <c r="E168" s="1"/>
      <c r="F168" s="25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 s="55"/>
      <c r="V168" s="55"/>
    </row>
    <row r="169" spans="1:22" x14ac:dyDescent="0.35">
      <c r="A169" s="6">
        <v>2</v>
      </c>
      <c r="B169" s="65" t="s">
        <v>314</v>
      </c>
      <c r="C169" s="1"/>
      <c r="D169" s="1"/>
      <c r="E169" s="1"/>
      <c r="F169" s="25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 s="55"/>
      <c r="V169" s="55"/>
    </row>
    <row r="170" spans="1:22" x14ac:dyDescent="0.35">
      <c r="A170" s="47"/>
      <c r="B170" s="23"/>
      <c r="C170" s="1"/>
      <c r="D170" s="1"/>
      <c r="E170" s="1"/>
      <c r="F170" s="25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 s="55"/>
      <c r="V170" s="55"/>
    </row>
    <row r="171" spans="1:22" x14ac:dyDescent="0.35">
      <c r="A171" s="47"/>
      <c r="B171" s="23"/>
      <c r="C171" s="62">
        <f>SUM(C168:C170)</f>
        <v>3</v>
      </c>
      <c r="D171" s="1"/>
      <c r="E171" s="1"/>
      <c r="F171" s="25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 s="55"/>
      <c r="V171" s="55"/>
    </row>
    <row r="172" spans="1:22" x14ac:dyDescent="0.35">
      <c r="A172" s="47"/>
      <c r="B172" s="23"/>
      <c r="C172" s="1"/>
      <c r="D172" s="1"/>
      <c r="E172" s="1"/>
      <c r="F172" s="25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 s="55"/>
      <c r="V172" s="55"/>
    </row>
    <row r="173" spans="1:22" ht="15" thickBot="1" x14ac:dyDescent="0.4">
      <c r="A173" s="48"/>
      <c r="B173" s="45"/>
      <c r="C173" s="7"/>
      <c r="D173" s="7"/>
      <c r="E173" s="7"/>
      <c r="F173" s="26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 s="55"/>
      <c r="V173" s="55"/>
    </row>
    <row r="174" spans="1:22" x14ac:dyDescent="0.35">
      <c r="A174" s="113" t="s">
        <v>95</v>
      </c>
      <c r="B174" s="114"/>
      <c r="C174" s="114"/>
      <c r="D174" s="114"/>
      <c r="E174" s="114"/>
      <c r="F174" s="115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 s="55"/>
      <c r="V174" s="55"/>
    </row>
    <row r="175" spans="1:22" ht="15" thickBot="1" x14ac:dyDescent="0.4">
      <c r="A175" s="116">
        <v>42896</v>
      </c>
      <c r="B175" s="117"/>
      <c r="C175" s="117"/>
      <c r="D175" s="117"/>
      <c r="E175" s="117"/>
      <c r="F175" s="118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 s="55"/>
      <c r="V175" s="55"/>
    </row>
    <row r="176" spans="1:22" x14ac:dyDescent="0.35">
      <c r="A176" s="75" t="s">
        <v>17</v>
      </c>
      <c r="B176" s="76" t="s">
        <v>344</v>
      </c>
      <c r="C176" s="77" t="s">
        <v>18</v>
      </c>
      <c r="D176" s="76" t="s">
        <v>17</v>
      </c>
      <c r="E176" s="76" t="s">
        <v>345</v>
      </c>
      <c r="F176" s="78" t="s">
        <v>18</v>
      </c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 s="55"/>
      <c r="V176" s="55"/>
    </row>
    <row r="177" spans="1:22" x14ac:dyDescent="0.35">
      <c r="A177" s="6">
        <v>1</v>
      </c>
      <c r="B177" s="21" t="s">
        <v>346</v>
      </c>
      <c r="C177" s="1"/>
      <c r="D177" s="1">
        <v>1</v>
      </c>
      <c r="E177" s="1" t="s">
        <v>143</v>
      </c>
      <c r="F177" s="25">
        <v>12</v>
      </c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 s="55"/>
      <c r="V177" s="55"/>
    </row>
    <row r="178" spans="1:22" x14ac:dyDescent="0.35">
      <c r="A178" s="6">
        <v>2</v>
      </c>
      <c r="B178" s="21" t="s">
        <v>226</v>
      </c>
      <c r="C178" s="1"/>
      <c r="D178" s="1">
        <v>2</v>
      </c>
      <c r="E178" s="21" t="s">
        <v>354</v>
      </c>
      <c r="F178" s="25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 s="55"/>
      <c r="V178" s="55"/>
    </row>
    <row r="179" spans="1:22" x14ac:dyDescent="0.35">
      <c r="A179" s="6">
        <v>3</v>
      </c>
      <c r="B179" s="21" t="s">
        <v>347</v>
      </c>
      <c r="C179" s="1"/>
      <c r="D179" s="1">
        <v>3</v>
      </c>
      <c r="E179" s="1" t="s">
        <v>41</v>
      </c>
      <c r="F179" s="25">
        <v>8</v>
      </c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 s="55"/>
      <c r="V179" s="55"/>
    </row>
    <row r="180" spans="1:22" x14ac:dyDescent="0.35">
      <c r="A180" s="6">
        <v>4</v>
      </c>
      <c r="B180" s="21" t="s">
        <v>279</v>
      </c>
      <c r="C180" s="1"/>
      <c r="D180" s="1">
        <v>4</v>
      </c>
      <c r="E180" s="65" t="s">
        <v>330</v>
      </c>
      <c r="F180" s="25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 s="55"/>
      <c r="V180" s="55"/>
    </row>
    <row r="181" spans="1:22" x14ac:dyDescent="0.35">
      <c r="A181" s="6">
        <v>5</v>
      </c>
      <c r="B181" s="21" t="s">
        <v>253</v>
      </c>
      <c r="C181" s="1"/>
      <c r="D181" s="1">
        <v>5</v>
      </c>
      <c r="E181" s="21" t="s">
        <v>355</v>
      </c>
      <c r="F181" s="25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 s="55"/>
      <c r="V181" s="55"/>
    </row>
    <row r="182" spans="1:22" x14ac:dyDescent="0.35">
      <c r="A182" s="6">
        <v>6</v>
      </c>
      <c r="B182" s="1" t="s">
        <v>183</v>
      </c>
      <c r="C182" s="1">
        <v>12</v>
      </c>
      <c r="D182" s="1">
        <v>6</v>
      </c>
      <c r="E182" s="21" t="s">
        <v>356</v>
      </c>
      <c r="F182" s="25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 s="55"/>
      <c r="V182" s="55"/>
    </row>
    <row r="183" spans="1:22" x14ac:dyDescent="0.35">
      <c r="A183" s="6">
        <v>7</v>
      </c>
      <c r="B183" s="1" t="s">
        <v>348</v>
      </c>
      <c r="C183" s="1">
        <v>8</v>
      </c>
      <c r="D183" s="1">
        <v>7</v>
      </c>
      <c r="E183" s="21" t="s">
        <v>267</v>
      </c>
      <c r="F183" s="25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 s="55"/>
      <c r="V183" s="55"/>
    </row>
    <row r="184" spans="1:22" x14ac:dyDescent="0.35">
      <c r="A184" s="6">
        <v>8</v>
      </c>
      <c r="B184" s="1" t="s">
        <v>201</v>
      </c>
      <c r="C184" s="1">
        <v>5</v>
      </c>
      <c r="D184" s="1">
        <v>8</v>
      </c>
      <c r="E184" s="21" t="s">
        <v>43</v>
      </c>
      <c r="F184" s="25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 s="55"/>
      <c r="V184" s="55"/>
    </row>
    <row r="185" spans="1:22" x14ac:dyDescent="0.35">
      <c r="A185" s="6">
        <v>9</v>
      </c>
      <c r="B185" s="1" t="s">
        <v>147</v>
      </c>
      <c r="C185" s="1">
        <v>3</v>
      </c>
      <c r="D185" s="1">
        <v>9</v>
      </c>
      <c r="E185" s="21" t="s">
        <v>357</v>
      </c>
      <c r="F185" s="2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 s="55"/>
      <c r="V185" s="55"/>
    </row>
    <row r="186" spans="1:22" x14ac:dyDescent="0.35">
      <c r="A186" s="6">
        <v>10</v>
      </c>
      <c r="B186" s="1" t="s">
        <v>130</v>
      </c>
      <c r="C186" s="1">
        <v>2</v>
      </c>
      <c r="D186" s="1">
        <v>10</v>
      </c>
      <c r="E186" s="21" t="s">
        <v>328</v>
      </c>
      <c r="F186" s="25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 s="55"/>
      <c r="V186" s="55"/>
    </row>
    <row r="187" spans="1:22" x14ac:dyDescent="0.35">
      <c r="A187" s="6">
        <v>11</v>
      </c>
      <c r="B187" s="21" t="s">
        <v>353</v>
      </c>
      <c r="C187" s="1"/>
      <c r="D187" s="1">
        <v>11</v>
      </c>
      <c r="E187" s="1" t="s">
        <v>358</v>
      </c>
      <c r="F187" s="25">
        <v>5</v>
      </c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 s="55"/>
      <c r="V187" s="55"/>
    </row>
    <row r="188" spans="1:22" x14ac:dyDescent="0.35">
      <c r="A188" s="6">
        <v>12</v>
      </c>
      <c r="B188" s="21" t="s">
        <v>255</v>
      </c>
      <c r="C188" s="1"/>
      <c r="D188" s="1">
        <v>12</v>
      </c>
      <c r="E188" s="1" t="s">
        <v>359</v>
      </c>
      <c r="F188" s="25">
        <v>3</v>
      </c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 s="55"/>
      <c r="V188" s="55"/>
    </row>
    <row r="189" spans="1:22" x14ac:dyDescent="0.35">
      <c r="A189" s="6">
        <v>13</v>
      </c>
      <c r="B189" s="21" t="s">
        <v>258</v>
      </c>
      <c r="C189" s="1"/>
      <c r="D189" s="1">
        <v>13</v>
      </c>
      <c r="E189" s="1" t="s">
        <v>59</v>
      </c>
      <c r="F189" s="25">
        <v>2</v>
      </c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 s="55"/>
      <c r="V189" s="55"/>
    </row>
    <row r="190" spans="1:22" x14ac:dyDescent="0.35">
      <c r="A190" s="6">
        <v>14</v>
      </c>
      <c r="B190" s="21" t="s">
        <v>349</v>
      </c>
      <c r="C190" s="1"/>
      <c r="D190" s="1">
        <v>14</v>
      </c>
      <c r="E190" s="1" t="s">
        <v>360</v>
      </c>
      <c r="F190" s="25">
        <v>2</v>
      </c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 s="55"/>
      <c r="V190" s="55"/>
    </row>
    <row r="191" spans="1:22" x14ac:dyDescent="0.35">
      <c r="A191" s="6">
        <v>15</v>
      </c>
      <c r="B191" s="1" t="s">
        <v>252</v>
      </c>
      <c r="C191" s="1">
        <v>2</v>
      </c>
      <c r="D191" s="1">
        <v>15</v>
      </c>
      <c r="E191" s="1" t="s">
        <v>361</v>
      </c>
      <c r="F191" s="25">
        <v>2</v>
      </c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 s="55"/>
      <c r="V191" s="55"/>
    </row>
    <row r="192" spans="1:22" x14ac:dyDescent="0.35">
      <c r="A192" s="6">
        <v>16</v>
      </c>
      <c r="B192" s="1" t="s">
        <v>261</v>
      </c>
      <c r="C192" s="1">
        <v>2</v>
      </c>
      <c r="D192" s="1">
        <v>16</v>
      </c>
      <c r="E192" s="21" t="s">
        <v>362</v>
      </c>
      <c r="F192" s="25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 s="55"/>
      <c r="V192" s="55"/>
    </row>
    <row r="193" spans="1:25" x14ac:dyDescent="0.35">
      <c r="A193" s="6">
        <v>17</v>
      </c>
      <c r="B193" s="1" t="s">
        <v>206</v>
      </c>
      <c r="C193" s="1">
        <v>2</v>
      </c>
      <c r="D193" s="1">
        <v>17</v>
      </c>
      <c r="E193" s="21" t="s">
        <v>270</v>
      </c>
      <c r="F193" s="25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 s="55"/>
      <c r="V193" s="55"/>
    </row>
    <row r="194" spans="1:25" x14ac:dyDescent="0.35">
      <c r="A194" s="6">
        <v>18</v>
      </c>
      <c r="B194" s="1" t="s">
        <v>245</v>
      </c>
      <c r="C194" s="1">
        <v>2</v>
      </c>
      <c r="D194" s="1">
        <v>18</v>
      </c>
      <c r="E194" s="21" t="s">
        <v>363</v>
      </c>
      <c r="F194" s="25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 s="55"/>
      <c r="V194" s="55"/>
    </row>
    <row r="195" spans="1:25" x14ac:dyDescent="0.35">
      <c r="A195" s="6">
        <v>19</v>
      </c>
      <c r="B195" s="21" t="s">
        <v>350</v>
      </c>
      <c r="C195" s="1"/>
      <c r="D195" s="1">
        <v>19</v>
      </c>
      <c r="E195" s="21" t="s">
        <v>364</v>
      </c>
      <c r="F195" s="2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 s="55"/>
      <c r="V195" s="55"/>
    </row>
    <row r="196" spans="1:25" x14ac:dyDescent="0.35">
      <c r="A196" s="6">
        <v>20</v>
      </c>
      <c r="B196" s="1" t="s">
        <v>327</v>
      </c>
      <c r="C196" s="1">
        <v>2</v>
      </c>
      <c r="D196" s="1">
        <v>20</v>
      </c>
      <c r="E196" s="1" t="s">
        <v>365</v>
      </c>
      <c r="F196" s="25">
        <v>2</v>
      </c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 s="55"/>
      <c r="V196" s="55"/>
    </row>
    <row r="197" spans="1:25" x14ac:dyDescent="0.35">
      <c r="A197" s="6">
        <v>21</v>
      </c>
      <c r="B197" s="1" t="s">
        <v>235</v>
      </c>
      <c r="C197" s="1">
        <v>2</v>
      </c>
      <c r="D197" s="1">
        <v>21</v>
      </c>
      <c r="E197" s="21" t="s">
        <v>366</v>
      </c>
      <c r="F197" s="25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 s="55"/>
      <c r="V197" s="55"/>
    </row>
    <row r="198" spans="1:25" x14ac:dyDescent="0.35">
      <c r="A198" s="6">
        <v>22</v>
      </c>
      <c r="B198" s="21" t="s">
        <v>351</v>
      </c>
      <c r="C198" s="1"/>
      <c r="D198" s="1">
        <v>22</v>
      </c>
      <c r="E198" s="21" t="s">
        <v>271</v>
      </c>
      <c r="F198" s="25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 s="55"/>
      <c r="V198" s="55"/>
    </row>
    <row r="199" spans="1:25" x14ac:dyDescent="0.35">
      <c r="A199" s="6">
        <v>23</v>
      </c>
      <c r="B199" s="1" t="s">
        <v>240</v>
      </c>
      <c r="C199" s="1">
        <v>2</v>
      </c>
      <c r="D199" s="1">
        <v>23</v>
      </c>
      <c r="E199" s="21" t="s">
        <v>367</v>
      </c>
      <c r="F199" s="25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 s="55"/>
      <c r="V199" s="55"/>
    </row>
    <row r="200" spans="1:25" x14ac:dyDescent="0.35">
      <c r="A200" s="6">
        <v>24</v>
      </c>
      <c r="B200" s="1" t="s">
        <v>146</v>
      </c>
      <c r="C200" s="1">
        <v>2</v>
      </c>
      <c r="D200" s="1">
        <v>24</v>
      </c>
      <c r="E200" s="21" t="s">
        <v>368</v>
      </c>
      <c r="F200" s="25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 s="55"/>
      <c r="V200" s="55"/>
    </row>
    <row r="201" spans="1:25" x14ac:dyDescent="0.35">
      <c r="A201" s="6">
        <v>25</v>
      </c>
      <c r="B201" s="1" t="s">
        <v>352</v>
      </c>
      <c r="C201" s="1">
        <v>2</v>
      </c>
      <c r="D201" s="1">
        <v>25</v>
      </c>
      <c r="E201" s="1" t="s">
        <v>273</v>
      </c>
      <c r="F201" s="25">
        <v>2</v>
      </c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 s="55"/>
      <c r="V201" s="55"/>
    </row>
    <row r="202" spans="1:25" x14ac:dyDescent="0.35">
      <c r="A202" s="6">
        <v>26</v>
      </c>
      <c r="B202" s="1" t="s">
        <v>87</v>
      </c>
      <c r="C202" s="1">
        <v>2</v>
      </c>
      <c r="D202" s="1">
        <v>26</v>
      </c>
      <c r="E202" s="1" t="s">
        <v>209</v>
      </c>
      <c r="F202" s="25">
        <v>2</v>
      </c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 s="55"/>
      <c r="V202" s="55"/>
      <c r="W202" s="11"/>
      <c r="X202" s="11"/>
      <c r="Y202" s="11"/>
    </row>
    <row r="203" spans="1:25" x14ac:dyDescent="0.35">
      <c r="A203" s="6" t="s">
        <v>22</v>
      </c>
      <c r="B203" s="1" t="s">
        <v>136</v>
      </c>
      <c r="C203" s="1">
        <v>1</v>
      </c>
      <c r="D203" s="1">
        <v>27</v>
      </c>
      <c r="E203" s="21" t="s">
        <v>369</v>
      </c>
      <c r="F203" s="25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 s="55"/>
      <c r="V203" s="55"/>
      <c r="W203" s="11"/>
      <c r="X203" s="11"/>
      <c r="Y203" s="11"/>
    </row>
    <row r="204" spans="1:25" x14ac:dyDescent="0.35">
      <c r="A204" s="6" t="s">
        <v>22</v>
      </c>
      <c r="B204" s="1" t="s">
        <v>216</v>
      </c>
      <c r="C204" s="1">
        <v>1</v>
      </c>
      <c r="D204" s="1">
        <v>28</v>
      </c>
      <c r="E204" s="21" t="s">
        <v>370</v>
      </c>
      <c r="F204" s="25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 s="55"/>
      <c r="V204" s="55"/>
      <c r="W204" s="11"/>
      <c r="X204" s="11"/>
      <c r="Y204" s="11"/>
    </row>
    <row r="205" spans="1:25" x14ac:dyDescent="0.35">
      <c r="A205" s="47"/>
      <c r="B205" s="23"/>
      <c r="C205" s="1"/>
      <c r="D205" s="1">
        <v>29</v>
      </c>
      <c r="E205" s="1" t="s">
        <v>249</v>
      </c>
      <c r="F205" s="25">
        <v>2</v>
      </c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55"/>
      <c r="V205" s="55"/>
      <c r="W205" s="11"/>
      <c r="X205" s="11"/>
      <c r="Y205" s="11"/>
    </row>
    <row r="206" spans="1:25" x14ac:dyDescent="0.35">
      <c r="A206" s="47"/>
      <c r="B206" s="23"/>
      <c r="C206" s="1"/>
      <c r="D206" s="1">
        <v>30</v>
      </c>
      <c r="E206" s="1" t="s">
        <v>371</v>
      </c>
      <c r="F206" s="25">
        <v>2</v>
      </c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55"/>
      <c r="V206" s="55"/>
      <c r="W206" s="11"/>
      <c r="X206" s="11"/>
      <c r="Y206" s="11"/>
    </row>
    <row r="207" spans="1:25" x14ac:dyDescent="0.35">
      <c r="A207" s="47"/>
      <c r="B207" s="23"/>
      <c r="C207" s="1"/>
      <c r="D207" s="1">
        <v>31</v>
      </c>
      <c r="E207" s="21" t="s">
        <v>155</v>
      </c>
      <c r="F207" s="25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55"/>
      <c r="V207" s="55"/>
      <c r="W207" s="11"/>
      <c r="X207" s="11"/>
      <c r="Y207" s="11"/>
    </row>
    <row r="208" spans="1:25" x14ac:dyDescent="0.35">
      <c r="A208" s="47"/>
      <c r="B208" s="23"/>
      <c r="C208" s="1"/>
      <c r="D208" s="1">
        <v>32</v>
      </c>
      <c r="E208" s="21" t="s">
        <v>158</v>
      </c>
      <c r="F208" s="25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55"/>
      <c r="V208" s="55"/>
      <c r="W208" s="11"/>
      <c r="X208" s="11"/>
      <c r="Y208" s="11"/>
    </row>
    <row r="209" spans="1:25" x14ac:dyDescent="0.35">
      <c r="A209" s="47"/>
      <c r="B209" s="23"/>
      <c r="C209" s="1"/>
      <c r="D209" s="1">
        <v>33</v>
      </c>
      <c r="E209" s="1" t="s">
        <v>83</v>
      </c>
      <c r="F209" s="25">
        <v>2</v>
      </c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55"/>
      <c r="V209" s="55"/>
      <c r="W209" s="11"/>
      <c r="X209" s="11"/>
      <c r="Y209" s="11"/>
    </row>
    <row r="210" spans="1:25" x14ac:dyDescent="0.35">
      <c r="A210" s="47"/>
      <c r="B210" s="23"/>
      <c r="C210" s="1"/>
      <c r="D210" s="1">
        <v>34</v>
      </c>
      <c r="E210" s="21" t="s">
        <v>331</v>
      </c>
      <c r="F210" s="25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55"/>
      <c r="V210" s="55"/>
      <c r="W210" s="11"/>
      <c r="X210" s="11"/>
      <c r="Y210" s="11"/>
    </row>
    <row r="211" spans="1:25" x14ac:dyDescent="0.35">
      <c r="A211" s="47"/>
      <c r="B211" s="23"/>
      <c r="C211" s="1"/>
      <c r="D211" s="1"/>
      <c r="E211" s="1"/>
      <c r="F211" s="25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55"/>
      <c r="V211" s="55"/>
      <c r="W211" s="11"/>
      <c r="X211" s="11"/>
      <c r="Y211" s="11"/>
    </row>
    <row r="212" spans="1:25" x14ac:dyDescent="0.35">
      <c r="A212" s="47"/>
      <c r="B212" s="23"/>
      <c r="C212" s="62">
        <f>SUM(C177:C204)</f>
        <v>52</v>
      </c>
      <c r="D212" s="1"/>
      <c r="E212" s="1"/>
      <c r="F212" s="79">
        <f>SUM(F177:F210)</f>
        <v>46</v>
      </c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55"/>
      <c r="V212" s="55"/>
      <c r="W212" s="11"/>
      <c r="X212" s="11"/>
      <c r="Y212" s="11"/>
    </row>
    <row r="213" spans="1:25" x14ac:dyDescent="0.35">
      <c r="A213" s="47"/>
      <c r="B213" s="23"/>
      <c r="C213" s="1"/>
      <c r="D213" s="1"/>
      <c r="E213" s="1"/>
      <c r="F213" s="25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55"/>
      <c r="V213" s="55"/>
      <c r="W213" s="11"/>
      <c r="X213" s="11"/>
      <c r="Y213" s="11"/>
    </row>
    <row r="214" spans="1:25" x14ac:dyDescent="0.35">
      <c r="A214" s="5" t="s">
        <v>17</v>
      </c>
      <c r="B214" s="2" t="s">
        <v>384</v>
      </c>
      <c r="C214" s="62" t="s">
        <v>18</v>
      </c>
      <c r="D214" s="2" t="s">
        <v>17</v>
      </c>
      <c r="E214" s="2" t="s">
        <v>385</v>
      </c>
      <c r="F214" s="54" t="s">
        <v>18</v>
      </c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55"/>
      <c r="V214" s="55"/>
      <c r="W214" s="11"/>
      <c r="X214" s="11"/>
      <c r="Y214" s="11"/>
    </row>
    <row r="215" spans="1:25" x14ac:dyDescent="0.35">
      <c r="A215" s="6">
        <v>1</v>
      </c>
      <c r="B215" s="3" t="s">
        <v>288</v>
      </c>
      <c r="C215" s="1">
        <v>12</v>
      </c>
      <c r="D215" s="1">
        <v>1</v>
      </c>
      <c r="E215" s="21" t="s">
        <v>386</v>
      </c>
      <c r="F215" s="28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55"/>
      <c r="V215" s="55"/>
      <c r="W215" s="11"/>
      <c r="X215" s="11"/>
      <c r="Y215" s="11"/>
    </row>
    <row r="216" spans="1:25" x14ac:dyDescent="0.35">
      <c r="A216" s="6">
        <v>2</v>
      </c>
      <c r="B216" s="21" t="s">
        <v>293</v>
      </c>
      <c r="C216" s="1"/>
      <c r="D216" s="1">
        <v>2</v>
      </c>
      <c r="E216" s="21" t="s">
        <v>387</v>
      </c>
      <c r="F216" s="28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55"/>
      <c r="V216" s="55"/>
      <c r="W216" s="11"/>
      <c r="X216" s="11"/>
      <c r="Y216" s="11"/>
    </row>
    <row r="217" spans="1:25" x14ac:dyDescent="0.35">
      <c r="A217" s="6">
        <v>3</v>
      </c>
      <c r="B217" s="21" t="s">
        <v>372</v>
      </c>
      <c r="C217" s="1"/>
      <c r="D217" s="1">
        <v>1</v>
      </c>
      <c r="E217" s="21" t="s">
        <v>339</v>
      </c>
      <c r="F217" s="28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55"/>
      <c r="V217" s="55"/>
      <c r="W217" s="11"/>
      <c r="X217" s="11"/>
      <c r="Y217" s="11"/>
    </row>
    <row r="218" spans="1:25" x14ac:dyDescent="0.35">
      <c r="A218" s="6">
        <v>4</v>
      </c>
      <c r="B218" s="21" t="s">
        <v>233</v>
      </c>
      <c r="C218" s="1"/>
      <c r="D218" s="1">
        <v>2</v>
      </c>
      <c r="E218" s="1" t="s">
        <v>309</v>
      </c>
      <c r="F218" s="25">
        <v>12</v>
      </c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55"/>
      <c r="V218" s="55"/>
      <c r="W218" s="11"/>
      <c r="X218" s="11"/>
      <c r="Y218" s="11"/>
    </row>
    <row r="219" spans="1:25" x14ac:dyDescent="0.35">
      <c r="A219" s="6">
        <v>5</v>
      </c>
      <c r="B219" s="42" t="s">
        <v>289</v>
      </c>
      <c r="C219" s="1">
        <v>8</v>
      </c>
      <c r="D219" s="1">
        <v>3</v>
      </c>
      <c r="E219" s="21" t="s">
        <v>388</v>
      </c>
      <c r="F219" s="28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55"/>
      <c r="V219" s="55"/>
      <c r="W219" s="11"/>
      <c r="X219" s="11"/>
      <c r="Y219" s="11"/>
    </row>
    <row r="220" spans="1:25" x14ac:dyDescent="0.35">
      <c r="A220" s="6">
        <v>6</v>
      </c>
      <c r="B220" s="42" t="s">
        <v>373</v>
      </c>
      <c r="C220" s="1">
        <v>5</v>
      </c>
      <c r="D220" s="1">
        <v>4</v>
      </c>
      <c r="E220" s="21" t="s">
        <v>389</v>
      </c>
      <c r="F220" s="28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55"/>
      <c r="V220" s="55"/>
      <c r="W220" s="11"/>
      <c r="X220" s="11"/>
      <c r="Y220" s="11"/>
    </row>
    <row r="221" spans="1:25" x14ac:dyDescent="0.35">
      <c r="A221" s="6">
        <v>7</v>
      </c>
      <c r="B221" s="1" t="s">
        <v>374</v>
      </c>
      <c r="C221" s="1">
        <v>3</v>
      </c>
      <c r="D221" s="1">
        <v>5</v>
      </c>
      <c r="E221" s="42" t="s">
        <v>169</v>
      </c>
      <c r="F221" s="25">
        <v>8</v>
      </c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55"/>
      <c r="V221" s="55"/>
      <c r="W221" s="11"/>
      <c r="X221" s="11"/>
      <c r="Y221" s="11"/>
    </row>
    <row r="222" spans="1:25" x14ac:dyDescent="0.35">
      <c r="A222" s="6">
        <v>8</v>
      </c>
      <c r="B222" s="21" t="s">
        <v>375</v>
      </c>
      <c r="C222" s="1"/>
      <c r="D222" s="1">
        <v>6</v>
      </c>
      <c r="E222" s="1" t="s">
        <v>390</v>
      </c>
      <c r="F222" s="25">
        <v>5</v>
      </c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55"/>
      <c r="V222" s="55"/>
      <c r="W222" s="11"/>
      <c r="X222" s="11"/>
      <c r="Y222" s="11"/>
    </row>
    <row r="223" spans="1:25" x14ac:dyDescent="0.35">
      <c r="A223" s="6">
        <v>9</v>
      </c>
      <c r="B223" s="21" t="s">
        <v>376</v>
      </c>
      <c r="C223" s="1"/>
      <c r="D223" s="1">
        <v>7</v>
      </c>
      <c r="E223" s="1" t="s">
        <v>391</v>
      </c>
      <c r="F223" s="25">
        <v>3</v>
      </c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55"/>
      <c r="V223" s="55"/>
      <c r="W223" s="11"/>
      <c r="X223" s="11"/>
      <c r="Y223" s="11"/>
    </row>
    <row r="224" spans="1:25" x14ac:dyDescent="0.35">
      <c r="A224" s="6">
        <v>10</v>
      </c>
      <c r="B224" s="1" t="s">
        <v>377</v>
      </c>
      <c r="C224" s="1">
        <v>2</v>
      </c>
      <c r="D224" s="1">
        <v>8</v>
      </c>
      <c r="E224" s="1" t="s">
        <v>392</v>
      </c>
      <c r="F224" s="25">
        <v>2</v>
      </c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55"/>
      <c r="V224" s="55"/>
      <c r="W224" s="11"/>
      <c r="X224" s="11"/>
      <c r="Y224" s="11"/>
    </row>
    <row r="225" spans="1:25" x14ac:dyDescent="0.35">
      <c r="A225" s="6">
        <v>11</v>
      </c>
      <c r="B225" s="21" t="s">
        <v>164</v>
      </c>
      <c r="C225" s="1"/>
      <c r="D225" s="1">
        <v>9</v>
      </c>
      <c r="E225" s="42" t="s">
        <v>340</v>
      </c>
      <c r="F225" s="25">
        <v>2</v>
      </c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55"/>
      <c r="V225" s="55"/>
      <c r="W225" s="11"/>
      <c r="X225" s="11"/>
      <c r="Y225" s="11"/>
    </row>
    <row r="226" spans="1:25" x14ac:dyDescent="0.35">
      <c r="A226" s="6">
        <v>12</v>
      </c>
      <c r="B226" s="21" t="s">
        <v>378</v>
      </c>
      <c r="C226" s="1"/>
      <c r="D226" s="1">
        <v>10</v>
      </c>
      <c r="E226" s="1" t="s">
        <v>312</v>
      </c>
      <c r="F226" s="25">
        <v>2</v>
      </c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55"/>
      <c r="V226" s="55"/>
      <c r="W226" s="11"/>
      <c r="X226" s="11"/>
      <c r="Y226" s="11"/>
    </row>
    <row r="227" spans="1:25" x14ac:dyDescent="0.35">
      <c r="A227" s="6">
        <v>13</v>
      </c>
      <c r="B227" s="21" t="s">
        <v>379</v>
      </c>
      <c r="C227" s="1"/>
      <c r="D227" s="1">
        <v>11</v>
      </c>
      <c r="E227" s="21" t="s">
        <v>393</v>
      </c>
      <c r="F227" s="28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55"/>
      <c r="V227" s="55"/>
      <c r="W227" s="11"/>
      <c r="X227" s="11"/>
      <c r="Y227" s="11"/>
    </row>
    <row r="228" spans="1:25" x14ac:dyDescent="0.35">
      <c r="A228" s="6">
        <v>14</v>
      </c>
      <c r="B228" s="1" t="s">
        <v>163</v>
      </c>
      <c r="C228" s="1">
        <v>2</v>
      </c>
      <c r="D228" s="1">
        <v>12</v>
      </c>
      <c r="E228" s="1" t="s">
        <v>307</v>
      </c>
      <c r="F228" s="25">
        <v>2</v>
      </c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55"/>
      <c r="V228" s="55"/>
      <c r="W228" s="11"/>
      <c r="X228" s="11"/>
      <c r="Y228" s="11"/>
    </row>
    <row r="229" spans="1:25" x14ac:dyDescent="0.35">
      <c r="A229" s="6">
        <v>15</v>
      </c>
      <c r="B229" s="21" t="s">
        <v>380</v>
      </c>
      <c r="C229" s="1"/>
      <c r="D229" s="1">
        <v>13</v>
      </c>
      <c r="E229" s="1" t="s">
        <v>341</v>
      </c>
      <c r="F229" s="25">
        <v>2</v>
      </c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55"/>
      <c r="V229" s="55"/>
      <c r="W229" s="11"/>
      <c r="X229" s="11"/>
      <c r="Y229" s="11"/>
    </row>
    <row r="230" spans="1:25" x14ac:dyDescent="0.35">
      <c r="A230" s="6">
        <v>16</v>
      </c>
      <c r="B230" s="1" t="s">
        <v>71</v>
      </c>
      <c r="C230" s="1">
        <v>2</v>
      </c>
      <c r="D230" s="1">
        <v>14</v>
      </c>
      <c r="E230" s="1" t="s">
        <v>137</v>
      </c>
      <c r="F230" s="25">
        <v>2</v>
      </c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55"/>
      <c r="V230" s="55"/>
      <c r="W230" s="11"/>
      <c r="X230" s="11"/>
      <c r="Y230" s="11"/>
    </row>
    <row r="231" spans="1:25" x14ac:dyDescent="0.35">
      <c r="A231" s="6">
        <v>17</v>
      </c>
      <c r="B231" s="1" t="s">
        <v>303</v>
      </c>
      <c r="C231" s="1">
        <v>2</v>
      </c>
      <c r="D231" s="1"/>
      <c r="E231" s="1"/>
      <c r="F231" s="25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55"/>
      <c r="V231" s="55"/>
      <c r="W231" s="11"/>
      <c r="X231" s="11"/>
      <c r="Y231" s="11"/>
    </row>
    <row r="232" spans="1:25" x14ac:dyDescent="0.35">
      <c r="A232" s="6">
        <v>18</v>
      </c>
      <c r="B232" s="21" t="s">
        <v>292</v>
      </c>
      <c r="C232" s="1"/>
      <c r="D232" s="1"/>
      <c r="E232" s="1"/>
      <c r="F232" s="25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55"/>
      <c r="V232" s="55"/>
      <c r="W232" s="11"/>
      <c r="X232" s="11"/>
      <c r="Y232" s="11"/>
    </row>
    <row r="233" spans="1:25" x14ac:dyDescent="0.35">
      <c r="A233" s="6">
        <v>19</v>
      </c>
      <c r="B233" s="21" t="s">
        <v>294</v>
      </c>
      <c r="C233" s="1"/>
      <c r="D233" s="1"/>
      <c r="E233" s="1"/>
      <c r="F233" s="25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55"/>
      <c r="V233" s="55"/>
      <c r="W233" s="11"/>
      <c r="X233" s="11"/>
      <c r="Y233" s="11"/>
    </row>
    <row r="234" spans="1:25" x14ac:dyDescent="0.35">
      <c r="A234" s="6">
        <v>20</v>
      </c>
      <c r="B234" s="1" t="s">
        <v>215</v>
      </c>
      <c r="C234" s="1">
        <v>2</v>
      </c>
      <c r="D234" s="1"/>
      <c r="E234" s="1"/>
      <c r="F234" s="25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55"/>
      <c r="V234" s="55"/>
    </row>
    <row r="235" spans="1:25" x14ac:dyDescent="0.35">
      <c r="A235" s="6">
        <v>21</v>
      </c>
      <c r="B235" s="21" t="s">
        <v>214</v>
      </c>
      <c r="C235" s="1"/>
      <c r="D235" s="1"/>
      <c r="E235" s="1"/>
      <c r="F235" s="2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55"/>
      <c r="V235" s="55"/>
    </row>
    <row r="236" spans="1:25" x14ac:dyDescent="0.35">
      <c r="A236" s="6">
        <v>22</v>
      </c>
      <c r="B236" s="21" t="s">
        <v>381</v>
      </c>
      <c r="C236" s="1"/>
      <c r="D236" s="1"/>
      <c r="E236" s="1"/>
      <c r="F236" s="25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55"/>
      <c r="V236" s="55"/>
    </row>
    <row r="237" spans="1:25" x14ac:dyDescent="0.35">
      <c r="A237" s="6">
        <v>23</v>
      </c>
      <c r="B237" s="1" t="s">
        <v>382</v>
      </c>
      <c r="C237" s="1">
        <v>2</v>
      </c>
      <c r="D237" s="1"/>
      <c r="E237" s="1"/>
      <c r="F237" s="25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55"/>
      <c r="V237" s="55"/>
    </row>
    <row r="238" spans="1:25" x14ac:dyDescent="0.35">
      <c r="A238" s="6">
        <v>24</v>
      </c>
      <c r="B238" s="1" t="s">
        <v>383</v>
      </c>
      <c r="C238" s="1">
        <v>2</v>
      </c>
      <c r="D238" s="1"/>
      <c r="E238" s="1"/>
      <c r="F238" s="25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 s="55"/>
      <c r="V238" s="55"/>
    </row>
    <row r="239" spans="1:25" x14ac:dyDescent="0.35">
      <c r="A239" s="6">
        <v>25</v>
      </c>
      <c r="B239" s="1" t="s">
        <v>301</v>
      </c>
      <c r="C239" s="1">
        <v>2</v>
      </c>
      <c r="D239" s="1"/>
      <c r="E239" s="1"/>
      <c r="F239" s="25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 s="55"/>
      <c r="V239" s="55"/>
    </row>
    <row r="240" spans="1:25" x14ac:dyDescent="0.35">
      <c r="A240" s="6">
        <v>26</v>
      </c>
      <c r="B240" s="21" t="s">
        <v>305</v>
      </c>
      <c r="C240" s="1"/>
      <c r="D240" s="1"/>
      <c r="E240" s="1"/>
      <c r="F240" s="25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 s="55"/>
      <c r="V240" s="55"/>
    </row>
    <row r="241" spans="1:25" x14ac:dyDescent="0.35">
      <c r="A241" s="47"/>
      <c r="B241" s="23"/>
      <c r="C241" s="1"/>
      <c r="D241" s="1"/>
      <c r="E241" s="1"/>
      <c r="F241" s="25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55"/>
      <c r="V241" s="55"/>
    </row>
    <row r="242" spans="1:25" x14ac:dyDescent="0.35">
      <c r="A242" s="47"/>
      <c r="B242" s="23"/>
      <c r="C242" s="62">
        <f>SUM(C215:C240)</f>
        <v>44</v>
      </c>
      <c r="D242" s="1"/>
      <c r="E242" s="1"/>
      <c r="F242" s="54">
        <f>SUM(F215:F240)</f>
        <v>40</v>
      </c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55"/>
      <c r="V242" s="55"/>
    </row>
    <row r="243" spans="1:25" x14ac:dyDescent="0.35">
      <c r="A243" s="47"/>
      <c r="B243" s="23"/>
      <c r="C243" s="1"/>
      <c r="D243" s="1"/>
      <c r="E243" s="1"/>
      <c r="F243" s="25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55"/>
      <c r="V243" s="55"/>
    </row>
    <row r="244" spans="1:25" ht="15" thickBot="1" x14ac:dyDescent="0.4">
      <c r="A244" s="48"/>
      <c r="B244" s="45"/>
      <c r="C244" s="7"/>
      <c r="D244" s="7"/>
      <c r="E244" s="7"/>
      <c r="F244" s="26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55"/>
      <c r="V244" s="55"/>
    </row>
    <row r="245" spans="1:25" x14ac:dyDescent="0.35">
      <c r="A245" s="113" t="s">
        <v>77</v>
      </c>
      <c r="B245" s="114"/>
      <c r="C245" s="114"/>
      <c r="D245" s="114"/>
      <c r="E245" s="114"/>
      <c r="F245" s="11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 s="55"/>
      <c r="V245" s="55"/>
    </row>
    <row r="246" spans="1:25" ht="15" thickBot="1" x14ac:dyDescent="0.4">
      <c r="A246" s="116">
        <v>42910</v>
      </c>
      <c r="B246" s="117"/>
      <c r="C246" s="117"/>
      <c r="D246" s="117"/>
      <c r="E246" s="117"/>
      <c r="F246" s="118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55"/>
      <c r="V246" s="55"/>
    </row>
    <row r="247" spans="1:25" x14ac:dyDescent="0.35">
      <c r="A247" s="75" t="s">
        <v>17</v>
      </c>
      <c r="B247" s="76" t="s">
        <v>187</v>
      </c>
      <c r="C247" s="77" t="s">
        <v>18</v>
      </c>
      <c r="D247" s="76" t="s">
        <v>17</v>
      </c>
      <c r="E247" s="76" t="s">
        <v>188</v>
      </c>
      <c r="F247" s="78" t="s">
        <v>18</v>
      </c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55"/>
      <c r="V247" s="55"/>
    </row>
    <row r="248" spans="1:25" x14ac:dyDescent="0.35">
      <c r="A248" s="6">
        <v>1</v>
      </c>
      <c r="B248" s="1" t="s">
        <v>400</v>
      </c>
      <c r="C248" s="1">
        <v>12</v>
      </c>
      <c r="D248" s="1">
        <v>1</v>
      </c>
      <c r="E248" s="1" t="s">
        <v>358</v>
      </c>
      <c r="F248" s="25">
        <v>12</v>
      </c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55"/>
      <c r="V248" s="55"/>
    </row>
    <row r="249" spans="1:25" x14ac:dyDescent="0.35">
      <c r="A249" s="6">
        <v>2</v>
      </c>
      <c r="B249" s="21" t="s">
        <v>401</v>
      </c>
      <c r="C249" s="1"/>
      <c r="D249" s="1">
        <v>2</v>
      </c>
      <c r="E249" s="21" t="s">
        <v>409</v>
      </c>
      <c r="F249" s="25"/>
      <c r="G249" t="s">
        <v>430</v>
      </c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55"/>
      <c r="V249" s="55"/>
    </row>
    <row r="250" spans="1:25" x14ac:dyDescent="0.35">
      <c r="A250" s="6">
        <v>3</v>
      </c>
      <c r="B250" s="21" t="s">
        <v>402</v>
      </c>
      <c r="C250" s="1"/>
      <c r="D250" s="1">
        <v>3</v>
      </c>
      <c r="E250" s="1"/>
      <c r="F250" s="25"/>
      <c r="G250" t="s">
        <v>431</v>
      </c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55"/>
      <c r="V250" s="55"/>
      <c r="W250" s="11"/>
      <c r="X250" s="11"/>
      <c r="Y250" s="11"/>
    </row>
    <row r="251" spans="1:25" x14ac:dyDescent="0.35">
      <c r="A251" s="6">
        <v>4</v>
      </c>
      <c r="B251" s="21" t="s">
        <v>256</v>
      </c>
      <c r="C251" s="1"/>
      <c r="D251" s="1">
        <v>4</v>
      </c>
      <c r="E251" s="1" t="s">
        <v>410</v>
      </c>
      <c r="F251" s="25">
        <v>8</v>
      </c>
      <c r="G251" t="s">
        <v>432</v>
      </c>
      <c r="H251"/>
      <c r="I251"/>
      <c r="J251"/>
      <c r="K251"/>
      <c r="L251"/>
      <c r="M251"/>
      <c r="N251"/>
      <c r="O251"/>
      <c r="P251"/>
      <c r="Q251"/>
      <c r="R251"/>
      <c r="S251"/>
      <c r="T251"/>
      <c r="U251" s="55"/>
      <c r="V251" s="55"/>
      <c r="W251" s="11"/>
      <c r="X251" s="11"/>
      <c r="Y251" s="11"/>
    </row>
    <row r="252" spans="1:25" x14ac:dyDescent="0.35">
      <c r="A252" s="6">
        <v>5</v>
      </c>
      <c r="B252" s="21" t="s">
        <v>403</v>
      </c>
      <c r="C252" s="1"/>
      <c r="D252" s="1">
        <v>5</v>
      </c>
      <c r="E252" s="21" t="s">
        <v>354</v>
      </c>
      <c r="F252" s="25"/>
      <c r="G252" s="80" t="s">
        <v>433</v>
      </c>
      <c r="H252"/>
      <c r="I252"/>
      <c r="J252"/>
      <c r="K252"/>
      <c r="L252"/>
      <c r="M252"/>
      <c r="N252"/>
      <c r="O252"/>
      <c r="P252"/>
      <c r="Q252"/>
      <c r="R252"/>
      <c r="S252"/>
      <c r="T252"/>
      <c r="U252" s="55"/>
      <c r="V252" s="55"/>
      <c r="W252" s="11"/>
      <c r="X252" s="11"/>
      <c r="Y252" s="11"/>
    </row>
    <row r="253" spans="1:25" x14ac:dyDescent="0.35">
      <c r="A253" s="6">
        <v>6</v>
      </c>
      <c r="B253" s="1"/>
      <c r="C253" s="1"/>
      <c r="D253" s="1">
        <v>6</v>
      </c>
      <c r="E253" s="1" t="s">
        <v>84</v>
      </c>
      <c r="F253" s="25">
        <v>5</v>
      </c>
      <c r="G253" t="s">
        <v>434</v>
      </c>
      <c r="H253"/>
      <c r="I253"/>
      <c r="J253"/>
      <c r="K253"/>
      <c r="L253"/>
      <c r="M253"/>
      <c r="N253"/>
      <c r="O253"/>
      <c r="P253"/>
      <c r="Q253"/>
      <c r="R253"/>
      <c r="S253"/>
      <c r="T253"/>
      <c r="U253" s="55"/>
      <c r="V253" s="55"/>
      <c r="W253" s="11"/>
      <c r="X253" s="11"/>
      <c r="Y253" s="11"/>
    </row>
    <row r="254" spans="1:25" x14ac:dyDescent="0.35">
      <c r="A254" s="6">
        <v>7</v>
      </c>
      <c r="B254" s="1" t="s">
        <v>327</v>
      </c>
      <c r="C254" s="1">
        <v>8</v>
      </c>
      <c r="D254" s="1">
        <v>7</v>
      </c>
      <c r="E254" s="21" t="s">
        <v>270</v>
      </c>
      <c r="F254" s="25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 s="55"/>
      <c r="V254" s="55"/>
      <c r="W254" s="11"/>
      <c r="X254" s="11"/>
      <c r="Y254" s="11"/>
    </row>
    <row r="255" spans="1:25" x14ac:dyDescent="0.35">
      <c r="A255" s="6">
        <v>8</v>
      </c>
      <c r="B255" s="21" t="s">
        <v>351</v>
      </c>
      <c r="C255" s="1"/>
      <c r="D255" s="1">
        <v>8</v>
      </c>
      <c r="E255" s="21" t="s">
        <v>411</v>
      </c>
      <c r="F255" s="2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 s="55"/>
      <c r="V255" s="55"/>
      <c r="W255" s="11"/>
      <c r="X255" s="11"/>
      <c r="Y255" s="11"/>
    </row>
    <row r="256" spans="1:25" x14ac:dyDescent="0.35">
      <c r="A256" s="6">
        <v>9</v>
      </c>
      <c r="B256" s="21" t="s">
        <v>356</v>
      </c>
      <c r="C256" s="1"/>
      <c r="D256" s="1">
        <v>9</v>
      </c>
      <c r="E256" s="21" t="s">
        <v>328</v>
      </c>
      <c r="F256" s="25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 s="55"/>
      <c r="V256" s="55"/>
      <c r="W256" s="11"/>
      <c r="X256" s="11"/>
      <c r="Y256" s="11"/>
    </row>
    <row r="257" spans="1:25" x14ac:dyDescent="0.35">
      <c r="A257" s="6">
        <v>10</v>
      </c>
      <c r="B257" s="21" t="s">
        <v>404</v>
      </c>
      <c r="C257" s="1"/>
      <c r="D257" s="1">
        <v>10</v>
      </c>
      <c r="E257" s="42" t="s">
        <v>45</v>
      </c>
      <c r="F257" s="25">
        <v>3</v>
      </c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 s="55"/>
      <c r="V257" s="55"/>
      <c r="W257" s="11"/>
      <c r="X257" s="11"/>
      <c r="Y257" s="11"/>
    </row>
    <row r="258" spans="1:25" x14ac:dyDescent="0.35">
      <c r="A258" s="6">
        <v>11</v>
      </c>
      <c r="B258" s="21" t="s">
        <v>408</v>
      </c>
      <c r="C258" s="1"/>
      <c r="D258" s="1">
        <v>11</v>
      </c>
      <c r="E258" s="21" t="s">
        <v>362</v>
      </c>
      <c r="F258" s="25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 s="55"/>
      <c r="V258" s="55"/>
      <c r="W258" s="11"/>
      <c r="X258" s="11"/>
      <c r="Y258" s="11"/>
    </row>
    <row r="259" spans="1:25" x14ac:dyDescent="0.35">
      <c r="A259" s="6">
        <v>12</v>
      </c>
      <c r="B259" s="21" t="s">
        <v>226</v>
      </c>
      <c r="C259" s="1"/>
      <c r="D259" s="1">
        <v>12</v>
      </c>
      <c r="E259" s="1" t="s">
        <v>59</v>
      </c>
      <c r="F259" s="25">
        <v>2</v>
      </c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 s="55"/>
      <c r="V259" s="55"/>
      <c r="W259" s="11"/>
      <c r="X259" s="11"/>
      <c r="Y259" s="11"/>
    </row>
    <row r="260" spans="1:25" x14ac:dyDescent="0.35">
      <c r="A260" s="6">
        <v>13</v>
      </c>
      <c r="B260" s="21" t="s">
        <v>349</v>
      </c>
      <c r="C260" s="1"/>
      <c r="D260" s="1">
        <v>13</v>
      </c>
      <c r="E260" s="1"/>
      <c r="F260" s="25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 s="55"/>
      <c r="V260" s="55"/>
      <c r="W260" s="11"/>
      <c r="X260" s="11"/>
      <c r="Y260" s="11"/>
    </row>
    <row r="261" spans="1:25" x14ac:dyDescent="0.35">
      <c r="A261" s="6">
        <v>14</v>
      </c>
      <c r="B261" s="1" t="s">
        <v>348</v>
      </c>
      <c r="C261" s="1">
        <v>5</v>
      </c>
      <c r="D261" s="1">
        <v>14</v>
      </c>
      <c r="E261" s="21" t="s">
        <v>43</v>
      </c>
      <c r="F261" s="25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 s="55"/>
      <c r="V261" s="55"/>
      <c r="W261" s="11"/>
      <c r="X261" s="11"/>
      <c r="Y261" s="11"/>
    </row>
    <row r="262" spans="1:25" x14ac:dyDescent="0.35">
      <c r="A262" s="6">
        <v>15</v>
      </c>
      <c r="B262" s="1" t="s">
        <v>405</v>
      </c>
      <c r="C262" s="1">
        <v>3</v>
      </c>
      <c r="D262" s="1">
        <v>15</v>
      </c>
      <c r="E262" s="1" t="s">
        <v>412</v>
      </c>
      <c r="F262" s="25">
        <v>2</v>
      </c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 s="55"/>
      <c r="V262" s="55"/>
      <c r="W262" s="11"/>
      <c r="X262" s="11"/>
      <c r="Y262" s="11"/>
    </row>
    <row r="263" spans="1:25" x14ac:dyDescent="0.35">
      <c r="A263" s="6">
        <v>16</v>
      </c>
      <c r="B263" s="1"/>
      <c r="C263" s="1"/>
      <c r="D263" s="1">
        <v>16</v>
      </c>
      <c r="E263" s="1"/>
      <c r="F263" s="25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55"/>
      <c r="V263" s="55"/>
      <c r="W263" s="11"/>
      <c r="X263" s="11"/>
      <c r="Y263" s="11"/>
    </row>
    <row r="264" spans="1:25" x14ac:dyDescent="0.35">
      <c r="A264" s="6">
        <v>17</v>
      </c>
      <c r="B264" s="21" t="s">
        <v>269</v>
      </c>
      <c r="C264" s="1"/>
      <c r="D264" s="1">
        <v>17</v>
      </c>
      <c r="E264" s="1"/>
      <c r="F264" s="25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55"/>
      <c r="V264" s="55"/>
      <c r="W264" s="11"/>
      <c r="X264" s="11"/>
      <c r="Y264" s="11"/>
    </row>
    <row r="265" spans="1:25" x14ac:dyDescent="0.35">
      <c r="A265" s="6">
        <v>18</v>
      </c>
      <c r="B265" s="21" t="s">
        <v>370</v>
      </c>
      <c r="C265" s="1"/>
      <c r="D265" s="1">
        <v>18</v>
      </c>
      <c r="E265" s="1"/>
      <c r="F265" s="2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55"/>
      <c r="V265" s="55"/>
      <c r="W265" s="11"/>
      <c r="X265" s="11"/>
      <c r="Y265" s="11"/>
    </row>
    <row r="266" spans="1:25" x14ac:dyDescent="0.35">
      <c r="A266" s="6">
        <v>19</v>
      </c>
      <c r="B266" s="1" t="s">
        <v>130</v>
      </c>
      <c r="C266" s="1">
        <v>2</v>
      </c>
      <c r="D266" s="1">
        <v>19</v>
      </c>
      <c r="E266" s="21" t="s">
        <v>413</v>
      </c>
      <c r="F266" s="25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55"/>
      <c r="V266" s="55"/>
    </row>
    <row r="267" spans="1:25" x14ac:dyDescent="0.35">
      <c r="A267" s="6">
        <v>20</v>
      </c>
      <c r="B267" s="1" t="s">
        <v>146</v>
      </c>
      <c r="C267" s="1">
        <v>2</v>
      </c>
      <c r="D267" s="1">
        <v>20</v>
      </c>
      <c r="E267" s="1" t="s">
        <v>87</v>
      </c>
      <c r="F267" s="25">
        <v>2</v>
      </c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55"/>
      <c r="V267" s="55"/>
    </row>
    <row r="268" spans="1:25" x14ac:dyDescent="0.35">
      <c r="A268" s="6">
        <v>21</v>
      </c>
      <c r="B268" s="21" t="s">
        <v>212</v>
      </c>
      <c r="C268" s="1"/>
      <c r="D268" s="1">
        <v>21</v>
      </c>
      <c r="E268" s="1"/>
      <c r="F268" s="25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55"/>
      <c r="V268" s="55"/>
    </row>
    <row r="269" spans="1:25" x14ac:dyDescent="0.35">
      <c r="A269" s="6">
        <v>22</v>
      </c>
      <c r="B269" s="21" t="s">
        <v>406</v>
      </c>
      <c r="C269" s="1"/>
      <c r="D269" s="1">
        <v>22</v>
      </c>
      <c r="E269" s="1" t="s">
        <v>414</v>
      </c>
      <c r="F269" s="25">
        <v>2</v>
      </c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55"/>
      <c r="V269" s="55"/>
    </row>
    <row r="270" spans="1:25" x14ac:dyDescent="0.35">
      <c r="A270" s="6">
        <v>23</v>
      </c>
      <c r="B270" s="1" t="s">
        <v>136</v>
      </c>
      <c r="C270" s="1">
        <v>2</v>
      </c>
      <c r="D270" s="1">
        <v>23</v>
      </c>
      <c r="E270" s="1" t="s">
        <v>263</v>
      </c>
      <c r="F270" s="25">
        <v>2</v>
      </c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 s="55"/>
      <c r="V270" s="55"/>
    </row>
    <row r="271" spans="1:25" x14ac:dyDescent="0.35">
      <c r="A271" s="6">
        <v>26</v>
      </c>
      <c r="B271" s="21" t="s">
        <v>407</v>
      </c>
      <c r="C271" s="1"/>
      <c r="D271" s="1">
        <v>24</v>
      </c>
      <c r="E271" s="1" t="s">
        <v>415</v>
      </c>
      <c r="F271" s="25">
        <v>2</v>
      </c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 s="55"/>
      <c r="V271" s="55"/>
    </row>
    <row r="272" spans="1:25" x14ac:dyDescent="0.35">
      <c r="A272" s="6" t="s">
        <v>22</v>
      </c>
      <c r="B272" s="1"/>
      <c r="C272" s="1"/>
      <c r="D272" s="1">
        <v>25</v>
      </c>
      <c r="E272" s="21" t="s">
        <v>416</v>
      </c>
      <c r="F272" s="25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55"/>
      <c r="V272" s="55"/>
    </row>
    <row r="273" spans="1:22" x14ac:dyDescent="0.35">
      <c r="A273" s="6" t="s">
        <v>22</v>
      </c>
      <c r="B273" s="1" t="s">
        <v>75</v>
      </c>
      <c r="C273" s="1">
        <v>1</v>
      </c>
      <c r="D273" s="1">
        <v>26</v>
      </c>
      <c r="E273" s="1" t="s">
        <v>330</v>
      </c>
      <c r="F273" s="25">
        <v>2</v>
      </c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55"/>
      <c r="V273" s="55"/>
    </row>
    <row r="274" spans="1:22" x14ac:dyDescent="0.35">
      <c r="A274" s="6" t="s">
        <v>22</v>
      </c>
      <c r="B274" s="1" t="s">
        <v>219</v>
      </c>
      <c r="C274" s="1">
        <v>1</v>
      </c>
      <c r="D274" s="1">
        <v>27</v>
      </c>
      <c r="E274" s="1"/>
      <c r="F274" s="25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55"/>
      <c r="V274" s="55"/>
    </row>
    <row r="275" spans="1:22" x14ac:dyDescent="0.35">
      <c r="A275" s="47"/>
      <c r="B275" s="23"/>
      <c r="C275" s="1"/>
      <c r="D275" s="1">
        <v>28</v>
      </c>
      <c r="E275" s="65" t="s">
        <v>417</v>
      </c>
      <c r="F275" s="2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55"/>
      <c r="V275" s="55"/>
    </row>
    <row r="276" spans="1:22" x14ac:dyDescent="0.35">
      <c r="A276" s="47"/>
      <c r="B276" s="23"/>
      <c r="C276" s="1"/>
      <c r="D276" s="1">
        <v>29</v>
      </c>
      <c r="E276" s="21" t="s">
        <v>363</v>
      </c>
      <c r="F276" s="25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55"/>
      <c r="V276" s="55"/>
    </row>
    <row r="277" spans="1:22" x14ac:dyDescent="0.35">
      <c r="A277" s="47"/>
      <c r="B277" s="23"/>
      <c r="C277" s="1"/>
      <c r="D277" s="1">
        <v>30</v>
      </c>
      <c r="E277" s="1" t="s">
        <v>214</v>
      </c>
      <c r="F277" s="25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55"/>
      <c r="V277" s="55"/>
    </row>
    <row r="278" spans="1:22" x14ac:dyDescent="0.35">
      <c r="A278" s="47"/>
      <c r="B278" s="23"/>
      <c r="C278" s="1"/>
      <c r="D278" s="1">
        <v>31</v>
      </c>
      <c r="E278" s="21" t="s">
        <v>418</v>
      </c>
      <c r="F278" s="25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55"/>
      <c r="V278" s="55"/>
    </row>
    <row r="279" spans="1:22" x14ac:dyDescent="0.35">
      <c r="A279" s="47"/>
      <c r="B279" s="23"/>
      <c r="C279" s="1"/>
      <c r="D279" s="1">
        <v>32</v>
      </c>
      <c r="E279" s="1" t="s">
        <v>361</v>
      </c>
      <c r="F279" s="25">
        <v>2</v>
      </c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55"/>
      <c r="V279" s="55"/>
    </row>
    <row r="280" spans="1:22" x14ac:dyDescent="0.35">
      <c r="A280" s="47"/>
      <c r="B280" s="23"/>
      <c r="C280" s="1"/>
      <c r="D280" s="1">
        <v>33</v>
      </c>
      <c r="E280" s="1"/>
      <c r="F280" s="25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55"/>
      <c r="V280" s="55"/>
    </row>
    <row r="281" spans="1:22" x14ac:dyDescent="0.35">
      <c r="A281" s="47"/>
      <c r="B281" s="23"/>
      <c r="C281" s="1"/>
      <c r="D281" s="1">
        <v>34</v>
      </c>
      <c r="E281" s="21" t="s">
        <v>155</v>
      </c>
      <c r="F281" s="25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 s="55"/>
      <c r="V281" s="55"/>
    </row>
    <row r="282" spans="1:22" x14ac:dyDescent="0.35">
      <c r="A282" s="47"/>
      <c r="B282" s="23"/>
      <c r="C282" s="1"/>
      <c r="D282" s="1">
        <v>35</v>
      </c>
      <c r="E282" s="21" t="s">
        <v>368</v>
      </c>
      <c r="F282" s="25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 s="55"/>
      <c r="V282" s="55"/>
    </row>
    <row r="283" spans="1:22" x14ac:dyDescent="0.35">
      <c r="A283" s="47"/>
      <c r="B283" s="23"/>
      <c r="C283" s="1"/>
      <c r="D283" s="1">
        <v>36</v>
      </c>
      <c r="E283" s="21" t="s">
        <v>331</v>
      </c>
      <c r="F283" s="25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 s="55"/>
      <c r="V283" s="55"/>
    </row>
    <row r="284" spans="1:22" x14ac:dyDescent="0.35">
      <c r="A284" s="47"/>
      <c r="B284" s="23"/>
      <c r="C284" s="1"/>
      <c r="D284" s="1">
        <v>37</v>
      </c>
      <c r="E284" s="1"/>
      <c r="F284" s="25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 s="55"/>
      <c r="V284" s="55"/>
    </row>
    <row r="285" spans="1:22" x14ac:dyDescent="0.35">
      <c r="A285" s="47"/>
      <c r="B285" s="23"/>
      <c r="C285" s="1"/>
      <c r="D285" s="1">
        <v>38</v>
      </c>
      <c r="E285" s="21" t="s">
        <v>419</v>
      </c>
      <c r="F285" s="2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 s="55"/>
      <c r="V285" s="55"/>
    </row>
    <row r="286" spans="1:22" x14ac:dyDescent="0.35">
      <c r="A286" s="47"/>
      <c r="B286" s="23"/>
      <c r="C286" s="1"/>
      <c r="D286" s="1">
        <v>39</v>
      </c>
      <c r="E286" s="21" t="s">
        <v>292</v>
      </c>
      <c r="F286" s="25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 s="55"/>
      <c r="V286" s="55"/>
    </row>
    <row r="287" spans="1:22" x14ac:dyDescent="0.35">
      <c r="A287" s="47"/>
      <c r="B287" s="23"/>
      <c r="C287" s="1"/>
      <c r="D287" s="1">
        <v>40</v>
      </c>
      <c r="E287" s="21" t="s">
        <v>158</v>
      </c>
      <c r="F287" s="25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 s="55"/>
      <c r="V287" s="55"/>
    </row>
    <row r="288" spans="1:22" x14ac:dyDescent="0.35">
      <c r="A288" s="47"/>
      <c r="B288" s="23"/>
      <c r="C288" s="1"/>
      <c r="D288" s="1">
        <v>41</v>
      </c>
      <c r="E288" s="42" t="s">
        <v>41</v>
      </c>
      <c r="F288" s="25">
        <v>2</v>
      </c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 s="55"/>
      <c r="V288" s="55"/>
    </row>
    <row r="289" spans="1:22" x14ac:dyDescent="0.35">
      <c r="A289" s="47"/>
      <c r="B289" s="23"/>
      <c r="C289" s="1"/>
      <c r="D289" s="1">
        <v>42</v>
      </c>
      <c r="E289" s="1" t="s">
        <v>365</v>
      </c>
      <c r="F289" s="25">
        <v>2</v>
      </c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 s="55"/>
      <c r="V289" s="55"/>
    </row>
    <row r="290" spans="1:22" x14ac:dyDescent="0.35">
      <c r="A290" s="47"/>
      <c r="B290" s="23"/>
      <c r="C290" s="1"/>
      <c r="D290" s="1" t="s">
        <v>22</v>
      </c>
      <c r="E290" s="1" t="s">
        <v>249</v>
      </c>
      <c r="F290" s="25">
        <v>1</v>
      </c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 s="55"/>
      <c r="V290" s="55"/>
    </row>
    <row r="291" spans="1:22" x14ac:dyDescent="0.35">
      <c r="A291" s="47"/>
      <c r="B291" s="23"/>
      <c r="C291" s="1"/>
      <c r="D291" s="1"/>
      <c r="E291" s="1"/>
      <c r="F291" s="25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 s="55"/>
      <c r="V291" s="55"/>
    </row>
    <row r="292" spans="1:22" x14ac:dyDescent="0.35">
      <c r="A292" s="47"/>
      <c r="B292" s="23"/>
      <c r="C292" s="62">
        <f>SUM(C248:C291)</f>
        <v>36</v>
      </c>
      <c r="D292" s="1"/>
      <c r="E292" s="1"/>
      <c r="F292" s="54">
        <f>SUM(F248:F291)</f>
        <v>49</v>
      </c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 s="55"/>
      <c r="V292" s="55"/>
    </row>
    <row r="293" spans="1:22" ht="15" thickBot="1" x14ac:dyDescent="0.4">
      <c r="A293" s="47"/>
      <c r="B293" s="23"/>
      <c r="C293" s="1"/>
      <c r="D293" s="1"/>
      <c r="E293" s="1"/>
      <c r="F293" s="25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 s="55"/>
      <c r="V293" s="55"/>
    </row>
    <row r="294" spans="1:22" x14ac:dyDescent="0.35">
      <c r="A294" s="75" t="s">
        <v>17</v>
      </c>
      <c r="B294" s="76" t="s">
        <v>189</v>
      </c>
      <c r="C294" s="77" t="s">
        <v>18</v>
      </c>
      <c r="D294" s="76" t="s">
        <v>17</v>
      </c>
      <c r="E294" s="76" t="s">
        <v>190</v>
      </c>
      <c r="F294" s="78" t="s">
        <v>18</v>
      </c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 s="55"/>
      <c r="V294" s="55"/>
    </row>
    <row r="295" spans="1:22" x14ac:dyDescent="0.35">
      <c r="A295" s="6">
        <v>1</v>
      </c>
      <c r="B295" s="21" t="s">
        <v>420</v>
      </c>
      <c r="C295" s="1"/>
      <c r="D295" s="1">
        <v>1</v>
      </c>
      <c r="E295" s="21" t="s">
        <v>425</v>
      </c>
      <c r="F295" s="2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 s="55"/>
      <c r="V295" s="55"/>
    </row>
    <row r="296" spans="1:22" x14ac:dyDescent="0.35">
      <c r="A296" s="6">
        <v>2</v>
      </c>
      <c r="B296" s="21" t="s">
        <v>295</v>
      </c>
      <c r="C296" s="1"/>
      <c r="D296" s="1">
        <v>2</v>
      </c>
      <c r="E296" s="1" t="s">
        <v>389</v>
      </c>
      <c r="F296" s="25">
        <v>12</v>
      </c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 s="55"/>
      <c r="V296" s="55"/>
    </row>
    <row r="297" spans="1:22" x14ac:dyDescent="0.35">
      <c r="A297" s="6">
        <v>3</v>
      </c>
      <c r="B297" s="1" t="s">
        <v>289</v>
      </c>
      <c r="C297" s="1">
        <v>12</v>
      </c>
      <c r="D297" s="1">
        <v>3</v>
      </c>
      <c r="E297" s="42" t="s">
        <v>169</v>
      </c>
      <c r="F297" s="25">
        <v>8</v>
      </c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 s="55"/>
      <c r="V297" s="55"/>
    </row>
    <row r="298" spans="1:22" x14ac:dyDescent="0.35">
      <c r="A298" s="6">
        <v>4</v>
      </c>
      <c r="B298" s="1"/>
      <c r="C298" s="1"/>
      <c r="D298" s="1">
        <v>4</v>
      </c>
      <c r="E298" s="21" t="s">
        <v>428</v>
      </c>
      <c r="F298" s="25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 s="55"/>
      <c r="V298" s="55"/>
    </row>
    <row r="299" spans="1:22" x14ac:dyDescent="0.35">
      <c r="A299" s="6">
        <v>5</v>
      </c>
      <c r="B299" s="1" t="s">
        <v>285</v>
      </c>
      <c r="C299" s="1">
        <v>8</v>
      </c>
      <c r="D299" s="1">
        <v>5</v>
      </c>
      <c r="E299" s="1" t="s">
        <v>341</v>
      </c>
      <c r="F299" s="25">
        <v>5</v>
      </c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 s="55"/>
      <c r="V299" s="55"/>
    </row>
    <row r="300" spans="1:22" x14ac:dyDescent="0.35">
      <c r="A300" s="6">
        <v>6</v>
      </c>
      <c r="B300" s="21" t="s">
        <v>375</v>
      </c>
      <c r="C300" s="1"/>
      <c r="D300" s="1">
        <v>6</v>
      </c>
      <c r="E300" s="21" t="s">
        <v>393</v>
      </c>
      <c r="F300" s="25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 s="55"/>
      <c r="V300" s="55"/>
    </row>
    <row r="301" spans="1:22" x14ac:dyDescent="0.35">
      <c r="A301" s="6">
        <v>7</v>
      </c>
      <c r="B301" s="21" t="s">
        <v>164</v>
      </c>
      <c r="C301" s="1"/>
      <c r="D301" s="1">
        <v>7</v>
      </c>
      <c r="E301" s="1" t="s">
        <v>390</v>
      </c>
      <c r="F301" s="25">
        <v>3</v>
      </c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 s="55"/>
      <c r="V301" s="55"/>
    </row>
    <row r="302" spans="1:22" x14ac:dyDescent="0.35">
      <c r="A302" s="6">
        <v>8</v>
      </c>
      <c r="B302" s="21" t="s">
        <v>421</v>
      </c>
      <c r="C302" s="1"/>
      <c r="D302" s="1">
        <v>8</v>
      </c>
      <c r="E302" s="1" t="s">
        <v>426</v>
      </c>
      <c r="F302" s="25">
        <v>2</v>
      </c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 s="55"/>
      <c r="V302" s="55"/>
    </row>
    <row r="303" spans="1:22" x14ac:dyDescent="0.35">
      <c r="A303" s="6">
        <v>9</v>
      </c>
      <c r="B303" s="1" t="s">
        <v>422</v>
      </c>
      <c r="C303" s="1">
        <v>5</v>
      </c>
      <c r="D303" s="1">
        <v>9</v>
      </c>
      <c r="E303" s="1" t="s">
        <v>307</v>
      </c>
      <c r="F303" s="25">
        <v>2</v>
      </c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 s="55"/>
      <c r="V303" s="55"/>
    </row>
    <row r="304" spans="1:22" x14ac:dyDescent="0.35">
      <c r="A304" s="6">
        <v>10</v>
      </c>
      <c r="B304" s="1" t="s">
        <v>335</v>
      </c>
      <c r="C304" s="1">
        <v>3</v>
      </c>
      <c r="D304" s="1">
        <v>10</v>
      </c>
      <c r="E304" s="1" t="s">
        <v>137</v>
      </c>
      <c r="F304" s="25">
        <v>2</v>
      </c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 s="55"/>
      <c r="V304" s="55"/>
    </row>
    <row r="305" spans="1:25" x14ac:dyDescent="0.35">
      <c r="A305" s="6">
        <v>11</v>
      </c>
      <c r="B305" s="1" t="s">
        <v>71</v>
      </c>
      <c r="C305" s="1">
        <v>2</v>
      </c>
      <c r="D305" s="1">
        <v>11</v>
      </c>
      <c r="E305" s="21" t="s">
        <v>387</v>
      </c>
      <c r="F305" s="2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 s="55"/>
      <c r="V305" s="55"/>
    </row>
    <row r="306" spans="1:25" x14ac:dyDescent="0.35">
      <c r="A306" s="6">
        <v>12</v>
      </c>
      <c r="B306" s="21" t="s">
        <v>379</v>
      </c>
      <c r="C306" s="1"/>
      <c r="D306" s="1">
        <v>12</v>
      </c>
      <c r="E306" s="1" t="s">
        <v>339</v>
      </c>
      <c r="F306" s="25">
        <v>2</v>
      </c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 s="55"/>
      <c r="V306" s="55"/>
    </row>
    <row r="307" spans="1:25" x14ac:dyDescent="0.35">
      <c r="A307" s="6">
        <v>13</v>
      </c>
      <c r="B307" s="1" t="s">
        <v>163</v>
      </c>
      <c r="C307" s="1">
        <v>2</v>
      </c>
      <c r="D307" s="1">
        <v>13</v>
      </c>
      <c r="E307" s="42" t="s">
        <v>392</v>
      </c>
      <c r="F307" s="25">
        <v>2</v>
      </c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 s="55"/>
      <c r="V307" s="55"/>
    </row>
    <row r="308" spans="1:25" x14ac:dyDescent="0.35">
      <c r="A308" s="6">
        <v>14</v>
      </c>
      <c r="B308" s="1" t="s">
        <v>222</v>
      </c>
      <c r="C308" s="1">
        <v>2</v>
      </c>
      <c r="D308" s="1">
        <v>14</v>
      </c>
      <c r="E308" s="1" t="s">
        <v>391</v>
      </c>
      <c r="F308" s="25">
        <v>2</v>
      </c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 s="55"/>
      <c r="V308" s="55"/>
    </row>
    <row r="309" spans="1:25" x14ac:dyDescent="0.35">
      <c r="A309" s="6">
        <v>15</v>
      </c>
      <c r="B309" s="1" t="s">
        <v>215</v>
      </c>
      <c r="C309" s="1">
        <v>2</v>
      </c>
      <c r="D309" s="1">
        <v>15</v>
      </c>
      <c r="E309" s="21" t="s">
        <v>427</v>
      </c>
      <c r="F309" s="25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 s="55"/>
      <c r="V309" s="55"/>
    </row>
    <row r="310" spans="1:25" x14ac:dyDescent="0.35">
      <c r="A310" s="6">
        <v>16</v>
      </c>
      <c r="B310" s="1" t="s">
        <v>300</v>
      </c>
      <c r="C310" s="1">
        <v>2</v>
      </c>
      <c r="D310" s="1">
        <v>16</v>
      </c>
      <c r="E310" s="42" t="s">
        <v>312</v>
      </c>
      <c r="F310" s="25">
        <v>2</v>
      </c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 s="55"/>
      <c r="V310" s="55"/>
    </row>
    <row r="311" spans="1:25" x14ac:dyDescent="0.35">
      <c r="A311" s="6">
        <v>17</v>
      </c>
      <c r="B311" s="1" t="s">
        <v>298</v>
      </c>
      <c r="C311" s="1">
        <v>2</v>
      </c>
      <c r="D311" s="1" t="s">
        <v>22</v>
      </c>
      <c r="E311" s="1"/>
      <c r="F311" s="25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 s="55"/>
      <c r="V311" s="55"/>
    </row>
    <row r="312" spans="1:25" x14ac:dyDescent="0.35">
      <c r="A312" s="6">
        <v>18</v>
      </c>
      <c r="B312" s="1" t="s">
        <v>382</v>
      </c>
      <c r="C312" s="1">
        <v>2</v>
      </c>
      <c r="D312" s="1"/>
      <c r="E312" s="1"/>
      <c r="F312" s="25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 s="55"/>
      <c r="V312" s="55"/>
    </row>
    <row r="313" spans="1:25" x14ac:dyDescent="0.35">
      <c r="A313" s="6">
        <v>19</v>
      </c>
      <c r="B313" s="1" t="s">
        <v>423</v>
      </c>
      <c r="C313" s="1">
        <v>2</v>
      </c>
      <c r="D313" s="1"/>
      <c r="E313" s="1"/>
      <c r="F313" s="25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 s="55"/>
      <c r="V313" s="55"/>
    </row>
    <row r="314" spans="1:25" x14ac:dyDescent="0.35">
      <c r="A314" s="6">
        <v>20</v>
      </c>
      <c r="B314" s="1" t="s">
        <v>383</v>
      </c>
      <c r="C314" s="1">
        <v>2</v>
      </c>
      <c r="D314" s="1"/>
      <c r="E314" s="1"/>
      <c r="F314" s="25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 s="55"/>
      <c r="V314" s="55"/>
      <c r="W314" s="11"/>
      <c r="X314" s="11"/>
      <c r="Y314" s="11"/>
    </row>
    <row r="315" spans="1:25" x14ac:dyDescent="0.35">
      <c r="A315" s="6">
        <v>21</v>
      </c>
      <c r="B315" s="21" t="s">
        <v>424</v>
      </c>
      <c r="C315" s="1"/>
      <c r="D315" s="1"/>
      <c r="E315" s="1"/>
      <c r="F315" s="2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 s="55"/>
      <c r="V315" s="55"/>
      <c r="W315" s="11"/>
      <c r="X315" s="11"/>
      <c r="Y315" s="11"/>
    </row>
    <row r="316" spans="1:25" x14ac:dyDescent="0.35">
      <c r="A316" s="6">
        <v>22</v>
      </c>
      <c r="B316" s="1" t="s">
        <v>301</v>
      </c>
      <c r="C316" s="1">
        <v>2</v>
      </c>
      <c r="D316" s="1"/>
      <c r="E316" s="1"/>
      <c r="F316" s="25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 s="55"/>
      <c r="V316" s="55"/>
      <c r="W316" s="11"/>
      <c r="X316" s="11"/>
      <c r="Y316" s="11"/>
    </row>
    <row r="317" spans="1:25" x14ac:dyDescent="0.35">
      <c r="A317" s="47"/>
      <c r="B317" s="23"/>
      <c r="C317" s="1"/>
      <c r="D317" s="1"/>
      <c r="E317" s="1"/>
      <c r="F317" s="25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 s="55"/>
      <c r="V317" s="55"/>
      <c r="W317" s="11"/>
      <c r="X317" s="11"/>
      <c r="Y317" s="11"/>
    </row>
    <row r="318" spans="1:25" x14ac:dyDescent="0.35">
      <c r="A318" s="47"/>
      <c r="B318" s="23"/>
      <c r="C318" s="62">
        <f>SUM(C295:C317)</f>
        <v>48</v>
      </c>
      <c r="D318" s="1"/>
      <c r="E318" s="1"/>
      <c r="F318" s="54">
        <f>SUM(F295:F317)</f>
        <v>42</v>
      </c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 s="55"/>
      <c r="V318" s="55"/>
      <c r="W318" s="11"/>
      <c r="X318" s="11"/>
      <c r="Y318" s="11"/>
    </row>
    <row r="319" spans="1:25" ht="15" thickBot="1" x14ac:dyDescent="0.4">
      <c r="A319" s="47"/>
      <c r="B319" s="23"/>
      <c r="C319" s="1"/>
      <c r="D319" s="7"/>
      <c r="E319" s="7"/>
      <c r="F319" s="26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 s="55"/>
      <c r="V319" s="55"/>
      <c r="W319" s="11"/>
      <c r="X319" s="11"/>
      <c r="Y319" s="11"/>
    </row>
    <row r="320" spans="1:25" x14ac:dyDescent="0.35">
      <c r="A320" s="75" t="s">
        <v>17</v>
      </c>
      <c r="B320" s="76" t="s">
        <v>191</v>
      </c>
      <c r="C320" s="77" t="s">
        <v>18</v>
      </c>
      <c r="D320" s="1"/>
      <c r="E320" s="1"/>
      <c r="F320" s="25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 s="55"/>
      <c r="V320" s="55"/>
      <c r="W320" s="11"/>
      <c r="X320" s="11"/>
      <c r="Y320" s="11"/>
    </row>
    <row r="321" spans="1:25" x14ac:dyDescent="0.35">
      <c r="A321" s="6">
        <v>1</v>
      </c>
      <c r="B321" s="1" t="s">
        <v>429</v>
      </c>
      <c r="C321" s="1">
        <v>3</v>
      </c>
      <c r="D321" s="1"/>
      <c r="E321" s="1"/>
      <c r="F321" s="25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 s="55"/>
      <c r="V321" s="55"/>
      <c r="W321" s="11"/>
      <c r="X321" s="11"/>
      <c r="Y321" s="11"/>
    </row>
    <row r="322" spans="1:25" x14ac:dyDescent="0.35">
      <c r="A322" s="6">
        <v>2</v>
      </c>
      <c r="B322" s="21" t="s">
        <v>314</v>
      </c>
      <c r="C322" s="1"/>
      <c r="D322" s="1"/>
      <c r="E322" s="1"/>
      <c r="F322" s="25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 s="55"/>
      <c r="V322" s="55"/>
      <c r="W322" s="11"/>
      <c r="X322" s="11"/>
      <c r="Y322" s="11"/>
    </row>
    <row r="323" spans="1:25" x14ac:dyDescent="0.35">
      <c r="A323" s="47"/>
      <c r="B323" s="23"/>
      <c r="C323" s="1"/>
      <c r="D323" s="1"/>
      <c r="E323" s="1"/>
      <c r="F323" s="25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 s="55"/>
      <c r="V323" s="55"/>
      <c r="W323" s="11"/>
      <c r="X323" s="11"/>
      <c r="Y323" s="11"/>
    </row>
    <row r="324" spans="1:25" x14ac:dyDescent="0.35">
      <c r="A324" s="47"/>
      <c r="B324" s="23"/>
      <c r="C324" s="62">
        <f>SUM(C321:C323)</f>
        <v>3</v>
      </c>
      <c r="D324" s="1"/>
      <c r="E324" s="1"/>
      <c r="F324" s="25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 s="55"/>
      <c r="V324" s="55"/>
      <c r="W324" s="11"/>
      <c r="X324" s="11"/>
      <c r="Y324" s="11"/>
    </row>
    <row r="325" spans="1:25" ht="15" thickBot="1" x14ac:dyDescent="0.4">
      <c r="A325" s="48"/>
      <c r="B325" s="45"/>
      <c r="C325" s="7"/>
      <c r="D325" s="7"/>
      <c r="E325" s="7"/>
      <c r="F325" s="26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 s="55"/>
      <c r="V325" s="55"/>
      <c r="W325" s="11"/>
      <c r="X325" s="11"/>
      <c r="Y325" s="11"/>
    </row>
    <row r="326" spans="1:25" x14ac:dyDescent="0.35">
      <c r="A326" s="120" t="s">
        <v>435</v>
      </c>
      <c r="B326" s="121"/>
      <c r="C326" s="121"/>
      <c r="D326" s="121"/>
      <c r="E326" s="121"/>
      <c r="F326" s="122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 s="55"/>
      <c r="V326" s="55"/>
      <c r="W326" s="11"/>
      <c r="X326" s="11"/>
      <c r="Y326" s="11"/>
    </row>
    <row r="327" spans="1:25" ht="15" thickBot="1" x14ac:dyDescent="0.4">
      <c r="A327" s="123">
        <v>42917</v>
      </c>
      <c r="B327" s="124"/>
      <c r="C327" s="124"/>
      <c r="D327" s="124"/>
      <c r="E327" s="124"/>
      <c r="F327" s="125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 s="55"/>
      <c r="V327" s="55"/>
      <c r="W327" s="11"/>
      <c r="X327" s="11"/>
      <c r="Y327" s="11"/>
    </row>
    <row r="328" spans="1:25" ht="15" thickBot="1" x14ac:dyDescent="0.4">
      <c r="A328" s="143" t="s">
        <v>438</v>
      </c>
      <c r="B328" s="144"/>
      <c r="C328" s="145"/>
      <c r="D328" s="143" t="s">
        <v>451</v>
      </c>
      <c r="E328" s="144"/>
      <c r="F328" s="145"/>
      <c r="K328" s="11"/>
      <c r="U328" s="74"/>
      <c r="V328" s="74"/>
      <c r="W328" s="11"/>
      <c r="X328" s="11"/>
      <c r="Y328" s="11"/>
    </row>
    <row r="329" spans="1:25" ht="15" thickBot="1" x14ac:dyDescent="0.4">
      <c r="A329" s="81" t="s">
        <v>17</v>
      </c>
      <c r="B329" s="82" t="s">
        <v>0</v>
      </c>
      <c r="C329" s="82" t="s">
        <v>1</v>
      </c>
      <c r="D329" s="81" t="s">
        <v>17</v>
      </c>
      <c r="E329" s="82" t="s">
        <v>0</v>
      </c>
      <c r="F329" s="82" t="s">
        <v>1</v>
      </c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 s="55"/>
      <c r="V329" s="55"/>
      <c r="W329" s="11"/>
      <c r="X329" s="11"/>
      <c r="Y329" s="11"/>
    </row>
    <row r="330" spans="1:25" x14ac:dyDescent="0.35">
      <c r="A330" s="6">
        <v>1</v>
      </c>
      <c r="B330" s="1" t="s">
        <v>436</v>
      </c>
      <c r="C330" s="1">
        <v>12</v>
      </c>
      <c r="D330" s="1">
        <v>1</v>
      </c>
      <c r="E330" s="1" t="s">
        <v>462</v>
      </c>
      <c r="F330" s="25">
        <v>3</v>
      </c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 s="55"/>
      <c r="V330" s="55"/>
      <c r="W330" s="11"/>
      <c r="X330" s="11"/>
      <c r="Y330" s="11"/>
    </row>
    <row r="331" spans="1:25" x14ac:dyDescent="0.35">
      <c r="A331" s="6">
        <v>2</v>
      </c>
      <c r="B331" s="1" t="s">
        <v>358</v>
      </c>
      <c r="C331" s="1">
        <v>11</v>
      </c>
      <c r="D331" s="1">
        <v>2</v>
      </c>
      <c r="E331" s="1" t="s">
        <v>576</v>
      </c>
      <c r="F331" s="25">
        <v>2</v>
      </c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 s="55"/>
      <c r="V331" s="55"/>
    </row>
    <row r="332" spans="1:25" x14ac:dyDescent="0.35">
      <c r="A332" s="6">
        <v>3</v>
      </c>
      <c r="B332" s="1" t="s">
        <v>437</v>
      </c>
      <c r="C332" s="1">
        <v>10</v>
      </c>
      <c r="D332" s="1">
        <v>3</v>
      </c>
      <c r="E332" s="1" t="s">
        <v>577</v>
      </c>
      <c r="F332" s="25">
        <v>1</v>
      </c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 s="55"/>
      <c r="V332" s="55"/>
    </row>
    <row r="333" spans="1:25" x14ac:dyDescent="0.35">
      <c r="A333" s="6">
        <v>4</v>
      </c>
      <c r="B333" s="1" t="s">
        <v>209</v>
      </c>
      <c r="C333" s="1">
        <v>9</v>
      </c>
      <c r="D333" s="1"/>
      <c r="E333" s="1"/>
      <c r="F333" s="25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 s="55"/>
      <c r="V333" s="55"/>
    </row>
    <row r="334" spans="1:25" x14ac:dyDescent="0.35">
      <c r="A334" s="6">
        <v>5</v>
      </c>
      <c r="B334" s="1" t="s">
        <v>439</v>
      </c>
      <c r="C334" s="1">
        <v>8</v>
      </c>
      <c r="D334" s="1"/>
      <c r="E334" s="1"/>
      <c r="F334" s="25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 s="55"/>
      <c r="V334" s="55"/>
    </row>
    <row r="335" spans="1:25" x14ac:dyDescent="0.35">
      <c r="A335" s="6">
        <v>6</v>
      </c>
      <c r="B335" s="1" t="s">
        <v>440</v>
      </c>
      <c r="C335" s="1">
        <v>7</v>
      </c>
      <c r="D335" s="1"/>
      <c r="E335" s="1"/>
      <c r="F335" s="2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 s="55"/>
      <c r="V335" s="55"/>
    </row>
    <row r="336" spans="1:25" x14ac:dyDescent="0.35">
      <c r="A336" s="6">
        <v>7</v>
      </c>
      <c r="B336" s="1" t="s">
        <v>441</v>
      </c>
      <c r="C336" s="1">
        <v>6</v>
      </c>
      <c r="D336" s="1"/>
      <c r="E336" s="1"/>
      <c r="F336" s="25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 s="55"/>
      <c r="V336" s="55"/>
    </row>
    <row r="337" spans="1:22" x14ac:dyDescent="0.35">
      <c r="A337" s="6">
        <v>8</v>
      </c>
      <c r="B337" s="21" t="s">
        <v>442</v>
      </c>
      <c r="C337" s="1"/>
      <c r="D337" s="1"/>
      <c r="E337" s="1"/>
      <c r="F337" s="25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 s="55"/>
      <c r="V337" s="55"/>
    </row>
    <row r="338" spans="1:22" x14ac:dyDescent="0.35">
      <c r="A338" s="6">
        <v>9</v>
      </c>
      <c r="B338" s="1" t="s">
        <v>443</v>
      </c>
      <c r="C338" s="1">
        <v>5</v>
      </c>
      <c r="D338" s="1"/>
      <c r="E338" s="1"/>
      <c r="F338" s="25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 s="55"/>
      <c r="V338" s="55"/>
    </row>
    <row r="339" spans="1:22" x14ac:dyDescent="0.35">
      <c r="A339" s="6">
        <v>10</v>
      </c>
      <c r="B339" s="21" t="s">
        <v>444</v>
      </c>
      <c r="C339" s="1"/>
      <c r="D339" s="1"/>
      <c r="E339" s="1"/>
      <c r="F339" s="25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 s="55"/>
      <c r="V339" s="55"/>
    </row>
    <row r="340" spans="1:22" x14ac:dyDescent="0.35">
      <c r="A340" s="6">
        <v>11</v>
      </c>
      <c r="B340" s="21" t="s">
        <v>445</v>
      </c>
      <c r="C340" s="1"/>
      <c r="D340" s="1"/>
      <c r="E340" s="1"/>
      <c r="F340" s="25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 s="55"/>
      <c r="V340" s="55"/>
    </row>
    <row r="341" spans="1:22" x14ac:dyDescent="0.35">
      <c r="A341" s="6">
        <v>12</v>
      </c>
      <c r="B341" s="1" t="s">
        <v>446</v>
      </c>
      <c r="C341" s="1">
        <v>4</v>
      </c>
      <c r="D341" s="1"/>
      <c r="E341" s="1"/>
      <c r="F341" s="25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 s="55"/>
      <c r="V341" s="55"/>
    </row>
    <row r="342" spans="1:22" x14ac:dyDescent="0.35">
      <c r="A342" s="6">
        <v>13</v>
      </c>
      <c r="B342" s="1" t="s">
        <v>447</v>
      </c>
      <c r="C342" s="1">
        <v>3</v>
      </c>
      <c r="D342" s="1"/>
      <c r="E342" s="1"/>
      <c r="F342" s="25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 s="55"/>
      <c r="V342" s="55"/>
    </row>
    <row r="343" spans="1:22" x14ac:dyDescent="0.35">
      <c r="A343" s="6">
        <v>14</v>
      </c>
      <c r="B343" s="1" t="s">
        <v>240</v>
      </c>
      <c r="C343" s="1">
        <v>2</v>
      </c>
      <c r="D343" s="1"/>
      <c r="E343" s="1"/>
      <c r="F343" s="25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 s="55"/>
      <c r="V343" s="55"/>
    </row>
    <row r="344" spans="1:22" x14ac:dyDescent="0.35">
      <c r="A344" s="6">
        <v>15</v>
      </c>
      <c r="B344" s="1" t="s">
        <v>448</v>
      </c>
      <c r="C344" s="1">
        <v>2</v>
      </c>
      <c r="D344" s="1"/>
      <c r="E344" s="1"/>
      <c r="F344" s="25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 s="55"/>
      <c r="V344" s="55"/>
    </row>
    <row r="345" spans="1:22" x14ac:dyDescent="0.35">
      <c r="A345" s="6">
        <v>16</v>
      </c>
      <c r="B345" s="1" t="s">
        <v>449</v>
      </c>
      <c r="C345" s="1">
        <v>2</v>
      </c>
      <c r="D345" s="1"/>
      <c r="E345" s="1"/>
      <c r="F345" s="2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 s="55"/>
      <c r="V345" s="55"/>
    </row>
    <row r="346" spans="1:22" x14ac:dyDescent="0.35">
      <c r="A346" s="6">
        <v>17</v>
      </c>
      <c r="B346" s="1" t="s">
        <v>450</v>
      </c>
      <c r="C346" s="1">
        <v>2</v>
      </c>
      <c r="D346" s="1"/>
      <c r="E346" s="1"/>
      <c r="F346" s="25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 s="55"/>
      <c r="V346" s="55"/>
    </row>
    <row r="347" spans="1:22" x14ac:dyDescent="0.35">
      <c r="A347" s="6">
        <v>18</v>
      </c>
      <c r="B347" s="1" t="s">
        <v>340</v>
      </c>
      <c r="C347" s="1">
        <v>2</v>
      </c>
      <c r="D347" s="1"/>
      <c r="E347" s="1"/>
      <c r="F347" s="25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 s="55"/>
      <c r="V347" s="55"/>
    </row>
    <row r="348" spans="1:22" x14ac:dyDescent="0.35">
      <c r="A348" s="6" t="s">
        <v>22</v>
      </c>
      <c r="B348" s="1" t="s">
        <v>225</v>
      </c>
      <c r="C348" s="1">
        <v>1</v>
      </c>
      <c r="D348" s="1"/>
      <c r="E348" s="1"/>
      <c r="F348" s="25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 s="55"/>
      <c r="V348" s="55"/>
    </row>
    <row r="349" spans="1:22" x14ac:dyDescent="0.35">
      <c r="A349" s="6" t="s">
        <v>22</v>
      </c>
      <c r="B349" s="1" t="s">
        <v>452</v>
      </c>
      <c r="C349" s="1">
        <v>1</v>
      </c>
      <c r="D349" s="1"/>
      <c r="E349" s="1"/>
      <c r="F349" s="25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 s="55"/>
      <c r="V349" s="55"/>
    </row>
    <row r="350" spans="1:22" x14ac:dyDescent="0.35">
      <c r="A350" s="6" t="s">
        <v>22</v>
      </c>
      <c r="B350" s="1" t="s">
        <v>453</v>
      </c>
      <c r="C350" s="1">
        <v>1</v>
      </c>
      <c r="D350" s="1"/>
      <c r="E350" s="1"/>
      <c r="F350" s="25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 s="55"/>
      <c r="V350" s="55"/>
    </row>
    <row r="351" spans="1:22" x14ac:dyDescent="0.35">
      <c r="A351" s="6" t="s">
        <v>22</v>
      </c>
      <c r="B351" s="1" t="s">
        <v>71</v>
      </c>
      <c r="C351" s="1">
        <v>1</v>
      </c>
      <c r="D351" s="1"/>
      <c r="E351" s="1"/>
      <c r="F351" s="25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 s="55"/>
      <c r="V351" s="55"/>
    </row>
    <row r="352" spans="1:22" x14ac:dyDescent="0.35">
      <c r="A352" s="6" t="s">
        <v>22</v>
      </c>
      <c r="B352" s="65" t="s">
        <v>454</v>
      </c>
      <c r="C352" s="1"/>
      <c r="D352" s="1"/>
      <c r="E352" s="1"/>
      <c r="F352" s="25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 s="55"/>
      <c r="V352" s="55"/>
    </row>
    <row r="353" spans="1:25" x14ac:dyDescent="0.35">
      <c r="A353" s="6" t="s">
        <v>22</v>
      </c>
      <c r="B353" s="1" t="s">
        <v>455</v>
      </c>
      <c r="C353" s="1">
        <v>1</v>
      </c>
      <c r="D353" s="1"/>
      <c r="E353" s="1"/>
      <c r="F353" s="25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 s="55"/>
      <c r="V353" s="55"/>
    </row>
    <row r="354" spans="1:25" x14ac:dyDescent="0.35">
      <c r="A354" s="6" t="s">
        <v>22</v>
      </c>
      <c r="B354" s="1" t="s">
        <v>233</v>
      </c>
      <c r="C354" s="1">
        <v>1</v>
      </c>
      <c r="D354" s="1"/>
      <c r="E354" s="1"/>
      <c r="F354" s="25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 s="55"/>
      <c r="V354" s="55"/>
    </row>
    <row r="355" spans="1:25" x14ac:dyDescent="0.35">
      <c r="A355" s="47"/>
      <c r="B355" s="23"/>
      <c r="C355" s="1"/>
      <c r="D355" s="1"/>
      <c r="E355" s="1"/>
      <c r="F355" s="2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 s="55"/>
      <c r="V355" s="55"/>
    </row>
    <row r="356" spans="1:25" x14ac:dyDescent="0.35">
      <c r="A356" s="47"/>
      <c r="B356" s="23"/>
      <c r="C356" s="62">
        <f>SUM(C330:C355)</f>
        <v>91</v>
      </c>
      <c r="D356" s="1"/>
      <c r="E356" s="1"/>
      <c r="F356" s="54">
        <f>SUM(F330:F355)</f>
        <v>6</v>
      </c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 s="55"/>
      <c r="V356" s="55"/>
    </row>
    <row r="357" spans="1:25" ht="15" thickBot="1" x14ac:dyDescent="0.4">
      <c r="A357" s="48"/>
      <c r="B357" s="45"/>
      <c r="C357" s="7"/>
      <c r="D357" s="7"/>
      <c r="E357" s="7"/>
      <c r="F357" s="26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 s="55"/>
      <c r="V357" s="55"/>
    </row>
    <row r="358" spans="1:25" x14ac:dyDescent="0.35">
      <c r="A358" s="120" t="s">
        <v>464</v>
      </c>
      <c r="B358" s="121"/>
      <c r="C358" s="121"/>
      <c r="D358" s="121"/>
      <c r="E358" s="121"/>
      <c r="F358" s="122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 s="55"/>
      <c r="V358" s="55"/>
    </row>
    <row r="359" spans="1:25" ht="15" thickBot="1" x14ac:dyDescent="0.4">
      <c r="A359" s="123">
        <v>42938</v>
      </c>
      <c r="B359" s="124"/>
      <c r="C359" s="124"/>
      <c r="D359" s="124"/>
      <c r="E359" s="124"/>
      <c r="F359" s="125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 s="55"/>
      <c r="V359" s="55"/>
    </row>
    <row r="360" spans="1:25" ht="15" thickBot="1" x14ac:dyDescent="0.4">
      <c r="A360" s="81" t="s">
        <v>17</v>
      </c>
      <c r="B360" s="82" t="s">
        <v>0</v>
      </c>
      <c r="C360" s="82" t="s">
        <v>1</v>
      </c>
      <c r="D360" s="81" t="s">
        <v>17</v>
      </c>
      <c r="E360" s="82" t="s">
        <v>0</v>
      </c>
      <c r="F360" s="82" t="s">
        <v>1</v>
      </c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 s="55"/>
      <c r="V360" s="55"/>
    </row>
    <row r="361" spans="1:25" x14ac:dyDescent="0.35">
      <c r="A361" s="75" t="s">
        <v>17</v>
      </c>
      <c r="B361" s="76" t="s">
        <v>187</v>
      </c>
      <c r="C361" s="84" t="s">
        <v>18</v>
      </c>
      <c r="D361" s="76" t="s">
        <v>17</v>
      </c>
      <c r="E361" s="76" t="s">
        <v>188</v>
      </c>
      <c r="F361" s="85" t="s">
        <v>18</v>
      </c>
      <c r="K361" s="11"/>
      <c r="U361" s="83"/>
      <c r="V361" s="83"/>
      <c r="W361" s="83"/>
      <c r="X361" s="83"/>
      <c r="Y361" s="83"/>
    </row>
    <row r="362" spans="1:25" x14ac:dyDescent="0.35">
      <c r="A362" s="6">
        <v>1</v>
      </c>
      <c r="B362" s="21" t="s">
        <v>465</v>
      </c>
      <c r="C362" s="1"/>
      <c r="D362" s="1">
        <v>1</v>
      </c>
      <c r="E362" s="1" t="s">
        <v>149</v>
      </c>
      <c r="F362" s="25">
        <v>12</v>
      </c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 s="55"/>
      <c r="V362" s="55"/>
    </row>
    <row r="363" spans="1:25" x14ac:dyDescent="0.35">
      <c r="A363" s="6">
        <v>2</v>
      </c>
      <c r="B363" s="1" t="s">
        <v>59</v>
      </c>
      <c r="C363" s="1">
        <v>12</v>
      </c>
      <c r="D363" s="1">
        <v>2</v>
      </c>
      <c r="E363" s="21" t="s">
        <v>472</v>
      </c>
      <c r="F363" s="25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 s="55"/>
      <c r="V363" s="55"/>
    </row>
    <row r="364" spans="1:25" x14ac:dyDescent="0.35">
      <c r="A364" s="6">
        <v>3</v>
      </c>
      <c r="B364" s="1" t="s">
        <v>130</v>
      </c>
      <c r="C364" s="1">
        <v>8</v>
      </c>
      <c r="D364" s="1">
        <v>3</v>
      </c>
      <c r="E364" s="42" t="s">
        <v>45</v>
      </c>
      <c r="F364" s="25">
        <v>8</v>
      </c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 s="55"/>
      <c r="V364" s="55"/>
    </row>
    <row r="365" spans="1:25" x14ac:dyDescent="0.35">
      <c r="A365" s="6">
        <v>4</v>
      </c>
      <c r="B365" s="21" t="s">
        <v>469</v>
      </c>
      <c r="C365" s="1"/>
      <c r="D365" s="1">
        <v>4</v>
      </c>
      <c r="E365" s="1" t="s">
        <v>143</v>
      </c>
      <c r="F365" s="25">
        <v>5</v>
      </c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 s="55"/>
      <c r="V365" s="55"/>
    </row>
    <row r="366" spans="1:25" x14ac:dyDescent="0.35">
      <c r="A366" s="6">
        <v>5</v>
      </c>
      <c r="B366" s="21" t="s">
        <v>466</v>
      </c>
      <c r="C366" s="1"/>
      <c r="D366" s="1">
        <v>5</v>
      </c>
      <c r="E366" s="1" t="s">
        <v>330</v>
      </c>
      <c r="F366" s="25">
        <v>3</v>
      </c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 s="55"/>
      <c r="V366" s="55"/>
    </row>
    <row r="367" spans="1:25" x14ac:dyDescent="0.35">
      <c r="A367" s="6">
        <v>6</v>
      </c>
      <c r="B367" s="1" t="s">
        <v>252</v>
      </c>
      <c r="C367" s="1">
        <v>5</v>
      </c>
      <c r="D367" s="1">
        <v>6</v>
      </c>
      <c r="E367" s="21" t="s">
        <v>473</v>
      </c>
      <c r="F367" s="25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 s="55"/>
      <c r="V367" s="55"/>
    </row>
    <row r="368" spans="1:25" x14ac:dyDescent="0.35">
      <c r="A368" s="6">
        <v>7</v>
      </c>
      <c r="B368" s="1" t="s">
        <v>261</v>
      </c>
      <c r="C368" s="1">
        <v>3</v>
      </c>
      <c r="D368" s="1">
        <v>7</v>
      </c>
      <c r="E368" s="21" t="s">
        <v>474</v>
      </c>
      <c r="F368" s="25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 s="55"/>
      <c r="V368" s="55"/>
    </row>
    <row r="369" spans="1:25" x14ac:dyDescent="0.35">
      <c r="A369" s="6">
        <v>8</v>
      </c>
      <c r="B369" s="1" t="s">
        <v>449</v>
      </c>
      <c r="C369" s="1">
        <v>2</v>
      </c>
      <c r="D369" s="1">
        <v>8</v>
      </c>
      <c r="E369" s="21" t="s">
        <v>366</v>
      </c>
      <c r="F369" s="25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 s="55"/>
      <c r="V369" s="55"/>
    </row>
    <row r="370" spans="1:25" x14ac:dyDescent="0.35">
      <c r="A370" s="6">
        <v>9</v>
      </c>
      <c r="B370" s="21" t="s">
        <v>370</v>
      </c>
      <c r="C370" s="1"/>
      <c r="D370" s="1">
        <v>9</v>
      </c>
      <c r="E370" s="1" t="s">
        <v>365</v>
      </c>
      <c r="F370" s="25">
        <v>2</v>
      </c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 s="55"/>
      <c r="V370" s="55"/>
    </row>
    <row r="371" spans="1:25" x14ac:dyDescent="0.35">
      <c r="A371" s="6">
        <v>10</v>
      </c>
      <c r="B371" s="1" t="s">
        <v>146</v>
      </c>
      <c r="C371" s="1">
        <v>2</v>
      </c>
      <c r="D371" s="1">
        <v>10</v>
      </c>
      <c r="E371" s="21" t="s">
        <v>270</v>
      </c>
      <c r="F371" s="25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 s="55"/>
      <c r="V371" s="55"/>
    </row>
    <row r="372" spans="1:25" x14ac:dyDescent="0.35">
      <c r="A372" s="6">
        <v>11</v>
      </c>
      <c r="B372" s="1" t="s">
        <v>240</v>
      </c>
      <c r="C372" s="1">
        <v>2</v>
      </c>
      <c r="D372" s="1">
        <v>11</v>
      </c>
      <c r="E372" s="21" t="s">
        <v>475</v>
      </c>
      <c r="F372" s="25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 s="55"/>
      <c r="V372" s="55"/>
    </row>
    <row r="373" spans="1:25" x14ac:dyDescent="0.35">
      <c r="A373" s="6">
        <v>12</v>
      </c>
      <c r="B373" s="1" t="s">
        <v>453</v>
      </c>
      <c r="C373" s="1">
        <v>2</v>
      </c>
      <c r="D373" s="1">
        <v>12</v>
      </c>
      <c r="E373" s="21" t="s">
        <v>328</v>
      </c>
      <c r="F373" s="25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 s="55"/>
      <c r="V373" s="55"/>
    </row>
    <row r="374" spans="1:25" x14ac:dyDescent="0.35">
      <c r="A374" s="6">
        <v>13</v>
      </c>
      <c r="B374" s="1" t="s">
        <v>327</v>
      </c>
      <c r="C374" s="1">
        <v>2</v>
      </c>
      <c r="D374" s="1">
        <v>13</v>
      </c>
      <c r="E374" s="1" t="s">
        <v>126</v>
      </c>
      <c r="F374" s="25">
        <v>2</v>
      </c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 s="55"/>
      <c r="V374" s="55"/>
    </row>
    <row r="375" spans="1:25" x14ac:dyDescent="0.35">
      <c r="A375" s="6">
        <v>14</v>
      </c>
      <c r="B375" s="21" t="s">
        <v>356</v>
      </c>
      <c r="C375" s="1"/>
      <c r="D375" s="1">
        <v>14</v>
      </c>
      <c r="E375" s="1" t="s">
        <v>273</v>
      </c>
      <c r="F375" s="25">
        <v>2</v>
      </c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 s="55"/>
      <c r="V375" s="55"/>
    </row>
    <row r="376" spans="1:25" x14ac:dyDescent="0.35">
      <c r="A376" s="6">
        <v>15</v>
      </c>
      <c r="B376" s="1" t="s">
        <v>470</v>
      </c>
      <c r="C376" s="1">
        <v>2</v>
      </c>
      <c r="D376" s="1">
        <v>15</v>
      </c>
      <c r="E376" s="21" t="s">
        <v>476</v>
      </c>
      <c r="F376" s="25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 s="55"/>
      <c r="V376" s="55"/>
    </row>
    <row r="377" spans="1:25" x14ac:dyDescent="0.35">
      <c r="A377" s="6">
        <v>16</v>
      </c>
      <c r="B377" s="21" t="s">
        <v>467</v>
      </c>
      <c r="C377" s="1"/>
      <c r="D377" s="1">
        <v>16</v>
      </c>
      <c r="E377" s="1" t="s">
        <v>477</v>
      </c>
      <c r="F377" s="25">
        <v>2</v>
      </c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 s="55"/>
      <c r="V377" s="55"/>
    </row>
    <row r="378" spans="1:25" x14ac:dyDescent="0.35">
      <c r="A378" s="6">
        <v>17</v>
      </c>
      <c r="B378" s="1" t="s">
        <v>216</v>
      </c>
      <c r="C378" s="1">
        <v>2</v>
      </c>
      <c r="D378" s="1">
        <v>17</v>
      </c>
      <c r="E378" s="42" t="s">
        <v>41</v>
      </c>
      <c r="F378" s="25">
        <v>2</v>
      </c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 s="55"/>
      <c r="V378" s="55"/>
    </row>
    <row r="379" spans="1:25" x14ac:dyDescent="0.35">
      <c r="A379" s="6">
        <v>18</v>
      </c>
      <c r="B379" s="21" t="s">
        <v>407</v>
      </c>
      <c r="C379" s="1"/>
      <c r="D379" s="1">
        <v>18</v>
      </c>
      <c r="E379" s="1" t="s">
        <v>414</v>
      </c>
      <c r="F379" s="25">
        <v>2</v>
      </c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 s="55"/>
      <c r="V379" s="55"/>
      <c r="W379" s="11"/>
      <c r="X379" s="11"/>
      <c r="Y379" s="11"/>
    </row>
    <row r="380" spans="1:25" x14ac:dyDescent="0.35">
      <c r="A380" s="6">
        <v>19</v>
      </c>
      <c r="B380" s="21" t="s">
        <v>406</v>
      </c>
      <c r="C380" s="1"/>
      <c r="D380" s="1">
        <v>19</v>
      </c>
      <c r="E380" s="21" t="s">
        <v>413</v>
      </c>
      <c r="F380" s="25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 s="55"/>
      <c r="V380" s="55"/>
      <c r="W380" s="11"/>
      <c r="X380" s="11"/>
      <c r="Y380" s="11"/>
    </row>
    <row r="381" spans="1:25" x14ac:dyDescent="0.35">
      <c r="A381" s="6" t="s">
        <v>22</v>
      </c>
      <c r="B381" s="21" t="s">
        <v>468</v>
      </c>
      <c r="C381" s="1"/>
      <c r="D381" s="1">
        <v>20</v>
      </c>
      <c r="E381" s="21" t="s">
        <v>368</v>
      </c>
      <c r="F381" s="25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 s="55"/>
      <c r="V381" s="55"/>
      <c r="W381" s="11"/>
      <c r="X381" s="11"/>
      <c r="Y381" s="11"/>
    </row>
    <row r="382" spans="1:25" x14ac:dyDescent="0.35">
      <c r="A382" s="6" t="s">
        <v>22</v>
      </c>
      <c r="B382" s="1" t="s">
        <v>206</v>
      </c>
      <c r="C382" s="1">
        <v>1</v>
      </c>
      <c r="D382" s="1">
        <v>21</v>
      </c>
      <c r="E382" s="1" t="s">
        <v>360</v>
      </c>
      <c r="F382" s="25">
        <v>2</v>
      </c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 s="55"/>
      <c r="V382" s="55"/>
      <c r="W382" s="11"/>
      <c r="X382" s="11"/>
      <c r="Y382" s="11"/>
    </row>
    <row r="383" spans="1:25" x14ac:dyDescent="0.35">
      <c r="A383" s="6" t="s">
        <v>22</v>
      </c>
      <c r="B383" s="21" t="s">
        <v>471</v>
      </c>
      <c r="C383" s="1"/>
      <c r="D383" s="1">
        <v>22</v>
      </c>
      <c r="E383" s="1" t="s">
        <v>248</v>
      </c>
      <c r="F383" s="25">
        <v>2</v>
      </c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 s="55"/>
      <c r="V383" s="55"/>
      <c r="W383" s="11"/>
      <c r="X383" s="11"/>
      <c r="Y383" s="11"/>
    </row>
    <row r="384" spans="1:25" x14ac:dyDescent="0.35">
      <c r="A384" s="47"/>
      <c r="B384" s="23"/>
      <c r="C384" s="1"/>
      <c r="D384" s="1">
        <v>23</v>
      </c>
      <c r="E384" s="1" t="s">
        <v>265</v>
      </c>
      <c r="F384" s="25">
        <v>2</v>
      </c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 s="55"/>
      <c r="V384" s="55"/>
      <c r="W384" s="11"/>
      <c r="X384" s="11"/>
      <c r="Y384" s="11"/>
    </row>
    <row r="385" spans="1:25" x14ac:dyDescent="0.35">
      <c r="A385" s="47"/>
      <c r="B385" s="23"/>
      <c r="C385" s="1"/>
      <c r="D385" s="1">
        <v>24</v>
      </c>
      <c r="E385" s="1" t="s">
        <v>478</v>
      </c>
      <c r="F385" s="25">
        <v>2</v>
      </c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 s="55"/>
      <c r="V385" s="55"/>
      <c r="W385" s="11"/>
      <c r="X385" s="11"/>
      <c r="Y385" s="11"/>
    </row>
    <row r="386" spans="1:25" x14ac:dyDescent="0.35">
      <c r="A386" s="47"/>
      <c r="B386" s="23"/>
      <c r="C386" s="1"/>
      <c r="D386" s="1">
        <v>25</v>
      </c>
      <c r="E386" s="21" t="s">
        <v>155</v>
      </c>
      <c r="F386" s="25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 s="55"/>
      <c r="V386" s="55"/>
      <c r="W386" s="11"/>
      <c r="X386" s="11"/>
      <c r="Y386" s="11"/>
    </row>
    <row r="387" spans="1:25" x14ac:dyDescent="0.35">
      <c r="A387" s="47"/>
      <c r="B387" s="23"/>
      <c r="C387" s="1"/>
      <c r="D387" s="1">
        <v>26</v>
      </c>
      <c r="E387" s="21" t="s">
        <v>479</v>
      </c>
      <c r="F387" s="25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 s="55"/>
      <c r="V387" s="55"/>
      <c r="W387" s="11"/>
      <c r="X387" s="11"/>
      <c r="Y387" s="11"/>
    </row>
    <row r="388" spans="1:25" x14ac:dyDescent="0.35">
      <c r="A388" s="47"/>
      <c r="B388" s="23"/>
      <c r="C388" s="1"/>
      <c r="D388" s="1">
        <v>27</v>
      </c>
      <c r="E388" s="21" t="s">
        <v>411</v>
      </c>
      <c r="F388" s="25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W388" s="11"/>
      <c r="X388" s="11"/>
      <c r="Y388" s="11"/>
    </row>
    <row r="389" spans="1:25" x14ac:dyDescent="0.35">
      <c r="A389" s="47"/>
      <c r="B389" s="23"/>
      <c r="C389" s="1"/>
      <c r="D389" s="1">
        <v>28</v>
      </c>
      <c r="E389" s="21" t="s">
        <v>480</v>
      </c>
      <c r="F389" s="25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W389" s="11"/>
      <c r="X389" s="11"/>
      <c r="Y389" s="11"/>
    </row>
    <row r="390" spans="1:25" x14ac:dyDescent="0.35">
      <c r="A390" s="47"/>
      <c r="B390" s="23"/>
      <c r="C390" s="1"/>
      <c r="D390" s="1">
        <v>29</v>
      </c>
      <c r="E390" s="1" t="s">
        <v>233</v>
      </c>
      <c r="F390" s="25">
        <v>2</v>
      </c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W390" s="11"/>
      <c r="X390" s="11"/>
      <c r="Y390" s="11"/>
    </row>
    <row r="391" spans="1:25" x14ac:dyDescent="0.35">
      <c r="A391" s="47"/>
      <c r="B391" s="23"/>
      <c r="C391" s="1"/>
      <c r="D391" s="1">
        <v>30</v>
      </c>
      <c r="E391" s="21" t="s">
        <v>331</v>
      </c>
      <c r="F391" s="25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W391" s="11"/>
      <c r="X391" s="11"/>
      <c r="Y391" s="11"/>
    </row>
    <row r="392" spans="1:25" x14ac:dyDescent="0.35">
      <c r="A392" s="47"/>
      <c r="B392" s="23"/>
      <c r="C392" s="1"/>
      <c r="D392" s="1">
        <v>31</v>
      </c>
      <c r="E392" s="1" t="s">
        <v>249</v>
      </c>
      <c r="F392" s="25">
        <v>2</v>
      </c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W392" s="11"/>
      <c r="X392" s="11"/>
      <c r="Y392" s="11"/>
    </row>
    <row r="393" spans="1:25" x14ac:dyDescent="0.35">
      <c r="A393" s="47"/>
      <c r="B393" s="23"/>
      <c r="C393" s="1"/>
      <c r="D393" s="1">
        <v>32</v>
      </c>
      <c r="E393" s="21" t="s">
        <v>481</v>
      </c>
      <c r="F393" s="25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W393" s="11"/>
      <c r="X393" s="11"/>
      <c r="Y393" s="11"/>
    </row>
    <row r="394" spans="1:25" x14ac:dyDescent="0.35">
      <c r="A394" s="47"/>
      <c r="B394" s="23"/>
      <c r="C394" s="1"/>
      <c r="D394" s="1">
        <v>33</v>
      </c>
      <c r="E394" s="21" t="s">
        <v>482</v>
      </c>
      <c r="F394" s="25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W394" s="11"/>
      <c r="X394" s="11"/>
      <c r="Y394" s="11"/>
    </row>
    <row r="395" spans="1:25" x14ac:dyDescent="0.35">
      <c r="A395" s="47"/>
      <c r="B395" s="23"/>
      <c r="C395" s="1"/>
      <c r="D395" s="1">
        <v>34</v>
      </c>
      <c r="E395" s="21" t="s">
        <v>483</v>
      </c>
      <c r="F395" s="2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W395" s="11"/>
      <c r="X395" s="11"/>
      <c r="Y395" s="11"/>
    </row>
    <row r="396" spans="1:25" x14ac:dyDescent="0.35">
      <c r="A396" s="47"/>
      <c r="B396" s="23"/>
      <c r="C396" s="1"/>
      <c r="D396" s="1">
        <v>35</v>
      </c>
      <c r="E396" s="21" t="s">
        <v>484</v>
      </c>
      <c r="F396" s="25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W396" s="11"/>
      <c r="X396" s="11"/>
      <c r="Y396" s="11"/>
    </row>
    <row r="397" spans="1:25" x14ac:dyDescent="0.35">
      <c r="A397" s="47"/>
      <c r="B397" s="23"/>
      <c r="C397" s="1"/>
      <c r="D397" s="1" t="s">
        <v>22</v>
      </c>
      <c r="E397" s="1" t="s">
        <v>213</v>
      </c>
      <c r="F397" s="25">
        <v>1</v>
      </c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W397" s="11"/>
      <c r="X397" s="11"/>
      <c r="Y397" s="11"/>
    </row>
    <row r="398" spans="1:25" x14ac:dyDescent="0.35">
      <c r="A398" s="47"/>
      <c r="B398" s="23"/>
      <c r="C398" s="1"/>
      <c r="D398" s="1" t="s">
        <v>22</v>
      </c>
      <c r="E398" s="1" t="s">
        <v>485</v>
      </c>
      <c r="F398" s="25">
        <v>1</v>
      </c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W398" s="11"/>
      <c r="X398" s="11"/>
      <c r="Y398" s="11"/>
    </row>
    <row r="399" spans="1:25" x14ac:dyDescent="0.35">
      <c r="A399" s="47"/>
      <c r="B399" s="23"/>
      <c r="C399" s="1"/>
      <c r="D399" s="1" t="s">
        <v>22</v>
      </c>
      <c r="E399" s="1" t="s">
        <v>214</v>
      </c>
      <c r="F399" s="25">
        <v>1</v>
      </c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W399" s="11"/>
      <c r="X399" s="11"/>
      <c r="Y399" s="11"/>
    </row>
    <row r="400" spans="1:25" x14ac:dyDescent="0.35">
      <c r="A400" s="47"/>
      <c r="B400" s="23"/>
      <c r="C400" s="1"/>
      <c r="D400" s="1" t="s">
        <v>22</v>
      </c>
      <c r="E400" s="21" t="s">
        <v>486</v>
      </c>
      <c r="F400" s="25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W400" s="11"/>
      <c r="X400" s="11"/>
      <c r="Y400" s="11"/>
    </row>
    <row r="401" spans="1:25" x14ac:dyDescent="0.35">
      <c r="A401" s="47"/>
      <c r="B401" s="23"/>
      <c r="C401" s="1"/>
      <c r="D401" s="1" t="s">
        <v>22</v>
      </c>
      <c r="E401" s="1" t="s">
        <v>87</v>
      </c>
      <c r="F401" s="25">
        <v>1</v>
      </c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W401" s="11"/>
      <c r="X401" s="11"/>
      <c r="Y401" s="11"/>
    </row>
    <row r="402" spans="1:25" x14ac:dyDescent="0.35">
      <c r="A402" s="47"/>
      <c r="B402" s="23"/>
      <c r="C402" s="1"/>
      <c r="D402" s="1" t="s">
        <v>22</v>
      </c>
      <c r="E402" s="21" t="s">
        <v>381</v>
      </c>
      <c r="F402" s="25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W402" s="11"/>
      <c r="X402" s="11"/>
      <c r="Y402" s="11"/>
    </row>
    <row r="403" spans="1:25" x14ac:dyDescent="0.35">
      <c r="A403" s="47"/>
      <c r="B403" s="23"/>
      <c r="C403" s="1"/>
      <c r="D403" s="1"/>
      <c r="E403" s="1"/>
      <c r="F403" s="25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W403" s="11"/>
      <c r="X403" s="11"/>
      <c r="Y403" s="11"/>
    </row>
    <row r="404" spans="1:25" x14ac:dyDescent="0.35">
      <c r="A404" s="47"/>
      <c r="B404" s="23"/>
      <c r="C404" s="62">
        <f>SUM(C362:C403)</f>
        <v>43</v>
      </c>
      <c r="D404" s="1"/>
      <c r="E404" s="1"/>
      <c r="F404" s="54">
        <f>SUM(F362:F403)</f>
        <v>56</v>
      </c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W404" s="11"/>
      <c r="X404" s="11"/>
      <c r="Y404" s="11"/>
    </row>
    <row r="405" spans="1:25" ht="15" thickBot="1" x14ac:dyDescent="0.4">
      <c r="A405" s="47"/>
      <c r="B405" s="23"/>
      <c r="C405" s="1"/>
      <c r="D405" s="1"/>
      <c r="E405" s="1"/>
      <c r="F405" s="2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W405" s="11"/>
      <c r="X405" s="11"/>
      <c r="Y405" s="11"/>
    </row>
    <row r="406" spans="1:25" x14ac:dyDescent="0.35">
      <c r="A406" s="75" t="s">
        <v>17</v>
      </c>
      <c r="B406" s="76" t="s">
        <v>189</v>
      </c>
      <c r="C406" s="84" t="s">
        <v>18</v>
      </c>
      <c r="D406" s="76" t="s">
        <v>17</v>
      </c>
      <c r="E406" s="76" t="s">
        <v>190</v>
      </c>
      <c r="F406" s="85" t="s">
        <v>18</v>
      </c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W406" s="11"/>
      <c r="X406" s="11"/>
      <c r="Y406" s="11"/>
    </row>
    <row r="407" spans="1:25" x14ac:dyDescent="0.35">
      <c r="A407" s="6">
        <v>1</v>
      </c>
      <c r="B407" s="1" t="s">
        <v>487</v>
      </c>
      <c r="C407" s="1">
        <v>12</v>
      </c>
      <c r="D407" s="1">
        <v>1</v>
      </c>
      <c r="E407" s="21" t="s">
        <v>454</v>
      </c>
      <c r="F407" s="25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W407" s="11"/>
      <c r="X407" s="11"/>
      <c r="Y407" s="11"/>
    </row>
    <row r="408" spans="1:25" x14ac:dyDescent="0.35">
      <c r="A408" s="6">
        <v>2</v>
      </c>
      <c r="B408" s="42" t="s">
        <v>373</v>
      </c>
      <c r="C408" s="1">
        <v>8</v>
      </c>
      <c r="D408" s="1">
        <v>2</v>
      </c>
      <c r="E408" s="21" t="s">
        <v>442</v>
      </c>
      <c r="F408" s="25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W408" s="11"/>
      <c r="X408" s="11"/>
      <c r="Y408" s="11"/>
    </row>
    <row r="409" spans="1:25" x14ac:dyDescent="0.35">
      <c r="A409" s="6">
        <v>3</v>
      </c>
      <c r="B409" s="21" t="s">
        <v>164</v>
      </c>
      <c r="C409" s="1"/>
      <c r="D409" s="1">
        <v>3</v>
      </c>
      <c r="E409" s="1" t="s">
        <v>391</v>
      </c>
      <c r="F409" s="25">
        <v>12</v>
      </c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W409" s="11"/>
      <c r="X409" s="11"/>
      <c r="Y409" s="11"/>
    </row>
    <row r="410" spans="1:25" x14ac:dyDescent="0.35">
      <c r="A410" s="6">
        <v>4</v>
      </c>
      <c r="B410" s="21" t="s">
        <v>488</v>
      </c>
      <c r="C410" s="1"/>
      <c r="D410" s="1">
        <v>4</v>
      </c>
      <c r="E410" s="21" t="s">
        <v>305</v>
      </c>
      <c r="F410" s="25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W410" s="11"/>
      <c r="X410" s="11"/>
      <c r="Y410" s="11"/>
    </row>
    <row r="411" spans="1:25" x14ac:dyDescent="0.35">
      <c r="A411" s="6">
        <v>5</v>
      </c>
      <c r="B411" s="1" t="s">
        <v>40</v>
      </c>
      <c r="C411" s="1">
        <v>5</v>
      </c>
      <c r="D411" s="1">
        <v>5</v>
      </c>
      <c r="E411" s="42" t="s">
        <v>392</v>
      </c>
      <c r="F411" s="25">
        <v>8</v>
      </c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</row>
    <row r="412" spans="1:25" x14ac:dyDescent="0.35">
      <c r="A412" s="6">
        <v>6</v>
      </c>
      <c r="B412" s="42" t="s">
        <v>289</v>
      </c>
      <c r="C412" s="1">
        <v>3</v>
      </c>
      <c r="D412" s="1">
        <v>6</v>
      </c>
      <c r="E412" s="21" t="s">
        <v>333</v>
      </c>
      <c r="F412" s="25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</row>
    <row r="413" spans="1:25" x14ac:dyDescent="0.35">
      <c r="A413" s="6">
        <v>7</v>
      </c>
      <c r="B413" s="21" t="s">
        <v>489</v>
      </c>
      <c r="C413" s="1"/>
      <c r="D413" s="1">
        <v>7</v>
      </c>
      <c r="E413" s="42" t="s">
        <v>340</v>
      </c>
      <c r="F413" s="25">
        <v>5</v>
      </c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</row>
    <row r="414" spans="1:25" x14ac:dyDescent="0.35">
      <c r="A414" s="6">
        <v>8</v>
      </c>
      <c r="B414" s="42" t="s">
        <v>490</v>
      </c>
      <c r="C414" s="1">
        <v>2</v>
      </c>
      <c r="D414" s="1">
        <v>8</v>
      </c>
      <c r="E414" s="21" t="s">
        <v>444</v>
      </c>
      <c r="F414" s="25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</row>
    <row r="415" spans="1:25" x14ac:dyDescent="0.35">
      <c r="A415" s="6">
        <v>9</v>
      </c>
      <c r="B415" s="21" t="s">
        <v>372</v>
      </c>
      <c r="C415" s="1"/>
      <c r="D415" s="1">
        <v>9</v>
      </c>
      <c r="E415" s="21" t="s">
        <v>500</v>
      </c>
      <c r="F415" s="2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</row>
    <row r="416" spans="1:25" x14ac:dyDescent="0.35">
      <c r="A416" s="6">
        <v>10</v>
      </c>
      <c r="B416" s="1" t="s">
        <v>491</v>
      </c>
      <c r="C416" s="1">
        <v>2</v>
      </c>
      <c r="D416" s="1">
        <v>10</v>
      </c>
      <c r="E416" s="1" t="s">
        <v>389</v>
      </c>
      <c r="F416" s="25">
        <v>3</v>
      </c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</row>
    <row r="417" spans="1:20" x14ac:dyDescent="0.35">
      <c r="A417" s="6">
        <v>11</v>
      </c>
      <c r="B417" s="21" t="s">
        <v>422</v>
      </c>
      <c r="C417" s="1"/>
      <c r="D417" s="1">
        <v>11</v>
      </c>
      <c r="E417" s="1" t="s">
        <v>501</v>
      </c>
      <c r="F417" s="25">
        <v>2</v>
      </c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</row>
    <row r="418" spans="1:20" x14ac:dyDescent="0.35">
      <c r="A418" s="6">
        <v>12</v>
      </c>
      <c r="B418" s="1" t="s">
        <v>300</v>
      </c>
      <c r="C418" s="1">
        <v>2</v>
      </c>
      <c r="D418" s="1">
        <v>12</v>
      </c>
      <c r="E418" s="21" t="s">
        <v>502</v>
      </c>
      <c r="F418" s="25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</row>
    <row r="419" spans="1:20" x14ac:dyDescent="0.35">
      <c r="A419" s="6">
        <v>13</v>
      </c>
      <c r="B419" s="1" t="s">
        <v>222</v>
      </c>
      <c r="C419" s="1">
        <v>2</v>
      </c>
      <c r="D419" s="1">
        <v>13</v>
      </c>
      <c r="E419" s="1" t="s">
        <v>429</v>
      </c>
      <c r="F419" s="25">
        <v>2</v>
      </c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</row>
    <row r="420" spans="1:20" x14ac:dyDescent="0.35">
      <c r="A420" s="6">
        <v>14</v>
      </c>
      <c r="B420" s="21" t="s">
        <v>294</v>
      </c>
      <c r="C420" s="1"/>
      <c r="D420" s="1">
        <v>14</v>
      </c>
      <c r="E420" s="1" t="s">
        <v>137</v>
      </c>
      <c r="F420" s="25">
        <v>2</v>
      </c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</row>
    <row r="421" spans="1:20" x14ac:dyDescent="0.35">
      <c r="A421" s="6">
        <v>15</v>
      </c>
      <c r="B421" s="1" t="s">
        <v>163</v>
      </c>
      <c r="C421" s="1">
        <v>2</v>
      </c>
      <c r="D421" s="1">
        <v>15</v>
      </c>
      <c r="E421" s="21" t="s">
        <v>503</v>
      </c>
      <c r="F421" s="25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</row>
    <row r="422" spans="1:20" x14ac:dyDescent="0.35">
      <c r="A422" s="6">
        <v>16</v>
      </c>
      <c r="B422" s="21" t="s">
        <v>492</v>
      </c>
      <c r="C422" s="1"/>
      <c r="D422" s="1" t="s">
        <v>22</v>
      </c>
      <c r="E422" s="1" t="s">
        <v>341</v>
      </c>
      <c r="F422" s="25">
        <v>1</v>
      </c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</row>
    <row r="423" spans="1:20" x14ac:dyDescent="0.35">
      <c r="A423" s="6">
        <v>17</v>
      </c>
      <c r="B423" s="21" t="s">
        <v>380</v>
      </c>
      <c r="C423" s="1"/>
      <c r="D423" s="1" t="s">
        <v>22</v>
      </c>
      <c r="E423" s="87" t="s">
        <v>504</v>
      </c>
      <c r="F423" s="25">
        <v>1</v>
      </c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</row>
    <row r="424" spans="1:20" x14ac:dyDescent="0.35">
      <c r="A424" s="6">
        <v>18</v>
      </c>
      <c r="B424" s="1" t="s">
        <v>493</v>
      </c>
      <c r="C424" s="1">
        <v>2</v>
      </c>
      <c r="D424" s="1" t="s">
        <v>499</v>
      </c>
      <c r="E424" s="1" t="s">
        <v>505</v>
      </c>
      <c r="F424" s="25">
        <v>1</v>
      </c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</row>
    <row r="425" spans="1:20" x14ac:dyDescent="0.35">
      <c r="A425" s="6">
        <v>19</v>
      </c>
      <c r="B425" s="21" t="s">
        <v>287</v>
      </c>
      <c r="C425" s="1"/>
      <c r="D425" s="1"/>
      <c r="E425" s="1"/>
      <c r="F425" s="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</row>
    <row r="426" spans="1:20" x14ac:dyDescent="0.35">
      <c r="A426" s="6">
        <v>20</v>
      </c>
      <c r="B426" s="1" t="s">
        <v>377</v>
      </c>
      <c r="C426" s="1">
        <v>2</v>
      </c>
      <c r="D426" s="1"/>
      <c r="E426" s="1"/>
      <c r="F426" s="25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</row>
    <row r="427" spans="1:20" x14ac:dyDescent="0.35">
      <c r="A427" s="6">
        <v>21</v>
      </c>
      <c r="B427" s="21" t="s">
        <v>494</v>
      </c>
      <c r="C427" s="1"/>
      <c r="D427" s="1"/>
      <c r="E427" s="1"/>
      <c r="F427" s="25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</row>
    <row r="428" spans="1:20" x14ac:dyDescent="0.35">
      <c r="A428" s="6">
        <v>22</v>
      </c>
      <c r="B428" s="21" t="s">
        <v>495</v>
      </c>
      <c r="C428" s="1"/>
      <c r="D428" s="1"/>
      <c r="E428" s="1"/>
      <c r="F428" s="25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</row>
    <row r="429" spans="1:20" x14ac:dyDescent="0.35">
      <c r="A429" s="6">
        <v>23</v>
      </c>
      <c r="B429" s="21" t="s">
        <v>420</v>
      </c>
      <c r="C429" s="1"/>
      <c r="D429" s="1"/>
      <c r="E429" s="1"/>
      <c r="F429" s="25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</row>
    <row r="430" spans="1:20" x14ac:dyDescent="0.35">
      <c r="A430" s="6">
        <v>24</v>
      </c>
      <c r="B430" s="1" t="s">
        <v>498</v>
      </c>
      <c r="C430" s="1">
        <v>2</v>
      </c>
      <c r="D430" s="1"/>
      <c r="E430" s="1"/>
      <c r="F430" s="25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</row>
    <row r="431" spans="1:20" x14ac:dyDescent="0.35">
      <c r="A431" s="6" t="s">
        <v>22</v>
      </c>
      <c r="B431" s="21" t="s">
        <v>238</v>
      </c>
      <c r="C431" s="1"/>
      <c r="D431" s="1"/>
      <c r="E431" s="1"/>
      <c r="F431" s="25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</row>
    <row r="432" spans="1:20" x14ac:dyDescent="0.35">
      <c r="A432" s="6" t="s">
        <v>22</v>
      </c>
      <c r="B432" s="21" t="s">
        <v>496</v>
      </c>
      <c r="C432" s="1"/>
      <c r="D432" s="1"/>
      <c r="E432" s="1"/>
      <c r="F432" s="25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</row>
    <row r="433" spans="1:25" x14ac:dyDescent="0.35">
      <c r="A433" s="6" t="s">
        <v>22</v>
      </c>
      <c r="B433" s="21" t="s">
        <v>497</v>
      </c>
      <c r="C433" s="1"/>
      <c r="D433" s="1"/>
      <c r="E433" s="1"/>
      <c r="F433" s="25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</row>
    <row r="434" spans="1:25" x14ac:dyDescent="0.35">
      <c r="A434" s="47"/>
      <c r="B434" s="23"/>
      <c r="C434" s="1"/>
      <c r="D434" s="1"/>
      <c r="E434" s="1"/>
      <c r="F434" s="25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</row>
    <row r="435" spans="1:25" x14ac:dyDescent="0.35">
      <c r="A435" s="47"/>
      <c r="B435" s="23"/>
      <c r="C435" s="62">
        <f>SUM(C407:C434)</f>
        <v>44</v>
      </c>
      <c r="D435" s="1"/>
      <c r="E435" s="1"/>
      <c r="F435" s="54">
        <f>SUM(F407:F434)</f>
        <v>37</v>
      </c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</row>
    <row r="436" spans="1:25" ht="15" thickBot="1" x14ac:dyDescent="0.4">
      <c r="A436" s="47"/>
      <c r="B436" s="23"/>
      <c r="C436" s="1"/>
      <c r="D436" s="1"/>
      <c r="E436" s="1"/>
      <c r="F436" s="25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</row>
    <row r="437" spans="1:25" x14ac:dyDescent="0.35">
      <c r="A437" s="75" t="s">
        <v>17</v>
      </c>
      <c r="B437" s="76" t="s">
        <v>191</v>
      </c>
      <c r="C437" s="84" t="s">
        <v>18</v>
      </c>
      <c r="D437" s="1"/>
      <c r="E437" s="1"/>
      <c r="F437" s="25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</row>
    <row r="438" spans="1:25" x14ac:dyDescent="0.35">
      <c r="A438" s="6">
        <v>1</v>
      </c>
      <c r="B438" s="21" t="s">
        <v>506</v>
      </c>
      <c r="C438" s="1"/>
      <c r="D438" s="1"/>
      <c r="E438" s="1"/>
      <c r="F438" s="25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</row>
    <row r="439" spans="1:25" x14ac:dyDescent="0.35">
      <c r="A439" s="6">
        <v>2</v>
      </c>
      <c r="B439" s="1" t="s">
        <v>314</v>
      </c>
      <c r="C439" s="1">
        <v>3</v>
      </c>
      <c r="D439" s="1"/>
      <c r="E439" s="1"/>
      <c r="F439" s="25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</row>
    <row r="440" spans="1:25" x14ac:dyDescent="0.35">
      <c r="A440" s="47"/>
      <c r="B440" s="23"/>
      <c r="C440" s="1"/>
      <c r="D440" s="1"/>
      <c r="E440" s="1"/>
      <c r="F440" s="25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</row>
    <row r="441" spans="1:25" ht="15" thickBot="1" x14ac:dyDescent="0.4">
      <c r="A441" s="48"/>
      <c r="B441" s="45"/>
      <c r="C441" s="86">
        <f>SUM(C439:C440)</f>
        <v>3</v>
      </c>
      <c r="D441" s="7"/>
      <c r="E441" s="7"/>
      <c r="F441" s="26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</row>
    <row r="442" spans="1:25" ht="15" thickBot="1" x14ac:dyDescent="0.4">
      <c r="A442" s="47"/>
      <c r="B442" s="23"/>
      <c r="C442" s="62"/>
      <c r="D442" s="1"/>
      <c r="E442" s="1"/>
      <c r="F442" s="1"/>
      <c r="G442" s="23"/>
      <c r="K442" s="11"/>
      <c r="W442" s="88"/>
      <c r="X442" s="88"/>
      <c r="Y442" s="88"/>
    </row>
    <row r="443" spans="1:25" x14ac:dyDescent="0.35">
      <c r="A443" s="113" t="s">
        <v>278</v>
      </c>
      <c r="B443" s="114"/>
      <c r="C443" s="114"/>
      <c r="D443" s="114"/>
      <c r="E443" s="114"/>
      <c r="F443" s="115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</row>
    <row r="444" spans="1:25" ht="15" thickBot="1" x14ac:dyDescent="0.4">
      <c r="A444" s="116">
        <v>42945</v>
      </c>
      <c r="B444" s="117"/>
      <c r="C444" s="117"/>
      <c r="D444" s="117"/>
      <c r="E444" s="117"/>
      <c r="F444" s="118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</row>
    <row r="445" spans="1:25" x14ac:dyDescent="0.35">
      <c r="A445" s="5" t="s">
        <v>17</v>
      </c>
      <c r="B445" s="2" t="s">
        <v>324</v>
      </c>
      <c r="C445" s="62" t="s">
        <v>18</v>
      </c>
      <c r="D445" s="2" t="s">
        <v>17</v>
      </c>
      <c r="E445" s="2" t="s">
        <v>325</v>
      </c>
      <c r="F445" s="54" t="s">
        <v>18</v>
      </c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</row>
    <row r="446" spans="1:25" x14ac:dyDescent="0.35">
      <c r="A446" s="6">
        <v>1</v>
      </c>
      <c r="B446" s="21" t="s">
        <v>514</v>
      </c>
      <c r="C446" s="1"/>
      <c r="D446" s="1">
        <v>1</v>
      </c>
      <c r="E446" s="1" t="s">
        <v>143</v>
      </c>
      <c r="F446" s="25">
        <v>12</v>
      </c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</row>
    <row r="447" spans="1:25" x14ac:dyDescent="0.35">
      <c r="A447" s="6">
        <v>2</v>
      </c>
      <c r="B447" s="1" t="s">
        <v>252</v>
      </c>
      <c r="C447" s="1">
        <v>12</v>
      </c>
      <c r="D447" s="1">
        <v>2</v>
      </c>
      <c r="E447" s="42" t="s">
        <v>41</v>
      </c>
      <c r="F447" s="25">
        <v>8</v>
      </c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</row>
    <row r="448" spans="1:25" x14ac:dyDescent="0.35">
      <c r="A448" s="6">
        <v>3</v>
      </c>
      <c r="B448" s="1" t="s">
        <v>348</v>
      </c>
      <c r="C448" s="1">
        <v>8</v>
      </c>
      <c r="D448" s="1">
        <v>3</v>
      </c>
      <c r="E448" s="1" t="s">
        <v>45</v>
      </c>
      <c r="F448" s="25">
        <v>5</v>
      </c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</row>
    <row r="449" spans="1:25" x14ac:dyDescent="0.35">
      <c r="A449" s="6">
        <v>4</v>
      </c>
      <c r="B449" s="1" t="s">
        <v>449</v>
      </c>
      <c r="C449" s="1">
        <v>5</v>
      </c>
      <c r="D449" s="1">
        <v>4</v>
      </c>
      <c r="E449" s="21" t="s">
        <v>516</v>
      </c>
      <c r="F449" s="25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</row>
    <row r="450" spans="1:25" x14ac:dyDescent="0.35">
      <c r="A450" s="6">
        <v>5</v>
      </c>
      <c r="B450" s="1" t="s">
        <v>130</v>
      </c>
      <c r="C450" s="1">
        <v>3</v>
      </c>
      <c r="D450" s="1">
        <v>5</v>
      </c>
      <c r="E450" s="1" t="s">
        <v>273</v>
      </c>
      <c r="F450" s="25">
        <v>2</v>
      </c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</row>
    <row r="451" spans="1:25" x14ac:dyDescent="0.35">
      <c r="A451" s="6">
        <v>6</v>
      </c>
      <c r="B451" s="1" t="s">
        <v>358</v>
      </c>
      <c r="C451" s="1">
        <v>2</v>
      </c>
      <c r="D451" s="1">
        <v>6</v>
      </c>
      <c r="E451" s="1" t="s">
        <v>263</v>
      </c>
      <c r="F451" s="25">
        <v>2</v>
      </c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</row>
    <row r="452" spans="1:25" x14ac:dyDescent="0.35">
      <c r="A452" s="6">
        <v>7</v>
      </c>
      <c r="B452" s="1" t="s">
        <v>59</v>
      </c>
      <c r="C452" s="1">
        <v>2</v>
      </c>
      <c r="D452" s="1">
        <v>7</v>
      </c>
      <c r="E452" s="21" t="s">
        <v>420</v>
      </c>
      <c r="F452" s="25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</row>
    <row r="453" spans="1:25" x14ac:dyDescent="0.35">
      <c r="A453" s="6">
        <v>8</v>
      </c>
      <c r="B453" s="21" t="s">
        <v>515</v>
      </c>
      <c r="C453" s="1"/>
      <c r="D453" s="1">
        <v>8</v>
      </c>
      <c r="E453" s="21" t="s">
        <v>328</v>
      </c>
      <c r="F453" s="25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</row>
    <row r="454" spans="1:25" x14ac:dyDescent="0.35">
      <c r="A454" s="6">
        <v>9</v>
      </c>
      <c r="B454" s="1" t="s">
        <v>216</v>
      </c>
      <c r="C454" s="1">
        <v>2</v>
      </c>
      <c r="D454" s="1">
        <v>9</v>
      </c>
      <c r="E454" s="21" t="s">
        <v>270</v>
      </c>
      <c r="F454" s="25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</row>
    <row r="455" spans="1:25" x14ac:dyDescent="0.35">
      <c r="A455" s="6">
        <v>10</v>
      </c>
      <c r="B455" s="1" t="s">
        <v>209</v>
      </c>
      <c r="C455" s="1">
        <v>2</v>
      </c>
      <c r="D455" s="1">
        <v>10</v>
      </c>
      <c r="E455" s="1" t="s">
        <v>149</v>
      </c>
      <c r="F455" s="25">
        <v>2</v>
      </c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</row>
    <row r="456" spans="1:25" x14ac:dyDescent="0.35">
      <c r="A456" s="6">
        <v>11</v>
      </c>
      <c r="B456" s="1" t="s">
        <v>206</v>
      </c>
      <c r="C456" s="1">
        <v>2</v>
      </c>
      <c r="D456" s="1">
        <v>11</v>
      </c>
      <c r="E456" s="21" t="s">
        <v>357</v>
      </c>
      <c r="F456" s="25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</row>
    <row r="457" spans="1:25" x14ac:dyDescent="0.35">
      <c r="A457" s="6">
        <v>12</v>
      </c>
      <c r="B457" s="1" t="s">
        <v>330</v>
      </c>
      <c r="C457" s="1">
        <v>2</v>
      </c>
      <c r="D457" s="1">
        <v>12</v>
      </c>
      <c r="E457" s="21" t="s">
        <v>43</v>
      </c>
      <c r="F457" s="25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</row>
    <row r="458" spans="1:25" x14ac:dyDescent="0.35">
      <c r="A458" s="6" t="s">
        <v>22</v>
      </c>
      <c r="B458" s="21" t="s">
        <v>471</v>
      </c>
      <c r="C458" s="1"/>
      <c r="D458" s="1">
        <v>13</v>
      </c>
      <c r="E458" s="1" t="s">
        <v>329</v>
      </c>
      <c r="F458" s="25">
        <v>2</v>
      </c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</row>
    <row r="459" spans="1:25" x14ac:dyDescent="0.35">
      <c r="A459" s="6" t="s">
        <v>22</v>
      </c>
      <c r="B459" s="1" t="s">
        <v>87</v>
      </c>
      <c r="C459" s="1">
        <v>1</v>
      </c>
      <c r="D459" s="1">
        <v>14</v>
      </c>
      <c r="E459" s="1" t="s">
        <v>485</v>
      </c>
      <c r="F459" s="25">
        <v>2</v>
      </c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</row>
    <row r="460" spans="1:25" x14ac:dyDescent="0.35">
      <c r="A460" s="6" t="s">
        <v>22</v>
      </c>
      <c r="B460" s="1" t="s">
        <v>249</v>
      </c>
      <c r="C460" s="1">
        <v>1</v>
      </c>
      <c r="D460" s="1">
        <v>15</v>
      </c>
      <c r="E460" s="21" t="s">
        <v>331</v>
      </c>
      <c r="F460" s="25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W460" s="11"/>
      <c r="X460" s="11"/>
      <c r="Y460" s="11"/>
    </row>
    <row r="461" spans="1:25" x14ac:dyDescent="0.35">
      <c r="A461" s="6" t="s">
        <v>22</v>
      </c>
      <c r="B461" s="21" t="s">
        <v>370</v>
      </c>
      <c r="C461" s="1"/>
      <c r="D461" s="1">
        <v>16</v>
      </c>
      <c r="E461" s="1" t="s">
        <v>477</v>
      </c>
      <c r="F461" s="25">
        <v>2</v>
      </c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W461" s="11"/>
      <c r="X461" s="11"/>
      <c r="Y461" s="11"/>
    </row>
    <row r="462" spans="1:25" x14ac:dyDescent="0.35">
      <c r="A462" s="47"/>
      <c r="B462" s="23"/>
      <c r="C462" s="1"/>
      <c r="D462" s="1" t="s">
        <v>22</v>
      </c>
      <c r="E462" s="21" t="s">
        <v>238</v>
      </c>
      <c r="F462" s="25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W462" s="11"/>
      <c r="X462" s="11"/>
      <c r="Y462" s="11"/>
    </row>
    <row r="463" spans="1:25" x14ac:dyDescent="0.35">
      <c r="A463" s="47"/>
      <c r="B463" s="23"/>
      <c r="C463" s="1"/>
      <c r="D463" s="1" t="s">
        <v>22</v>
      </c>
      <c r="E463" s="1" t="s">
        <v>214</v>
      </c>
      <c r="F463" s="25">
        <v>1</v>
      </c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W463" s="11"/>
      <c r="X463" s="11"/>
      <c r="Y463" s="11"/>
    </row>
    <row r="464" spans="1:25" x14ac:dyDescent="0.35">
      <c r="A464" s="47"/>
      <c r="B464" s="23"/>
      <c r="C464" s="1"/>
      <c r="D464" s="1" t="s">
        <v>22</v>
      </c>
      <c r="E464" s="21" t="s">
        <v>274</v>
      </c>
      <c r="F464" s="25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W464" s="11"/>
      <c r="X464" s="11"/>
      <c r="Y464" s="11"/>
    </row>
    <row r="465" spans="1:25" x14ac:dyDescent="0.35">
      <c r="A465" s="47"/>
      <c r="B465" s="23"/>
      <c r="C465" s="1"/>
      <c r="D465" s="1" t="s">
        <v>22</v>
      </c>
      <c r="E465" s="21" t="s">
        <v>484</v>
      </c>
      <c r="F465" s="2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W465" s="11"/>
      <c r="X465" s="11"/>
      <c r="Y465" s="11"/>
    </row>
    <row r="466" spans="1:25" x14ac:dyDescent="0.35">
      <c r="A466" s="47"/>
      <c r="B466" s="23"/>
      <c r="C466" s="1"/>
      <c r="D466" s="1" t="s">
        <v>22</v>
      </c>
      <c r="E466" s="1" t="s">
        <v>84</v>
      </c>
      <c r="F466" s="25">
        <v>1</v>
      </c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W466" s="11"/>
      <c r="X466" s="11"/>
      <c r="Y466" s="11"/>
    </row>
    <row r="467" spans="1:25" x14ac:dyDescent="0.35">
      <c r="A467" s="47"/>
      <c r="B467" s="23"/>
      <c r="C467" s="1"/>
      <c r="D467" s="1"/>
      <c r="E467" s="1"/>
      <c r="F467" s="25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W467" s="11"/>
      <c r="X467" s="11"/>
      <c r="Y467" s="11"/>
    </row>
    <row r="468" spans="1:25" x14ac:dyDescent="0.35">
      <c r="A468" s="47"/>
      <c r="B468" s="23"/>
      <c r="C468" s="62">
        <f>SUM(C446:C467)</f>
        <v>42</v>
      </c>
      <c r="D468" s="1"/>
      <c r="E468" s="1"/>
      <c r="F468" s="54">
        <f>SUM(F446:F467)</f>
        <v>39</v>
      </c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W468" s="11"/>
      <c r="X468" s="11"/>
      <c r="Y468" s="11"/>
    </row>
    <row r="469" spans="1:25" x14ac:dyDescent="0.35">
      <c r="A469" s="47"/>
      <c r="B469" s="23"/>
      <c r="C469" s="1"/>
      <c r="D469" s="1"/>
      <c r="E469" s="1"/>
      <c r="F469" s="25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W469" s="11"/>
      <c r="X469" s="11"/>
      <c r="Y469" s="11"/>
    </row>
    <row r="470" spans="1:25" x14ac:dyDescent="0.35">
      <c r="A470" s="5" t="s">
        <v>17</v>
      </c>
      <c r="B470" s="2" t="s">
        <v>336</v>
      </c>
      <c r="C470" s="62" t="s">
        <v>18</v>
      </c>
      <c r="D470" s="2" t="s">
        <v>17</v>
      </c>
      <c r="E470" s="2" t="s">
        <v>337</v>
      </c>
      <c r="F470" s="54" t="s">
        <v>18</v>
      </c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</row>
    <row r="471" spans="1:25" x14ac:dyDescent="0.35">
      <c r="A471" s="6">
        <v>1</v>
      </c>
      <c r="B471" s="42" t="s">
        <v>289</v>
      </c>
      <c r="C471" s="1">
        <v>12</v>
      </c>
      <c r="D471" s="1">
        <v>1</v>
      </c>
      <c r="E471" s="21" t="s">
        <v>518</v>
      </c>
      <c r="F471" s="25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</row>
    <row r="472" spans="1:25" x14ac:dyDescent="0.35">
      <c r="A472" s="6">
        <v>2</v>
      </c>
      <c r="B472" s="21" t="s">
        <v>198</v>
      </c>
      <c r="C472" s="1"/>
      <c r="D472" s="1">
        <v>2</v>
      </c>
      <c r="E472" s="21" t="s">
        <v>308</v>
      </c>
      <c r="F472" s="25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</row>
    <row r="473" spans="1:25" x14ac:dyDescent="0.35">
      <c r="A473" s="6">
        <v>3</v>
      </c>
      <c r="B473" s="1" t="s">
        <v>491</v>
      </c>
      <c r="C473" s="1">
        <v>8</v>
      </c>
      <c r="D473" s="1">
        <v>3</v>
      </c>
      <c r="E473" s="1" t="s">
        <v>392</v>
      </c>
      <c r="F473" s="25">
        <v>12</v>
      </c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</row>
    <row r="474" spans="1:25" x14ac:dyDescent="0.35">
      <c r="A474" s="6">
        <v>4</v>
      </c>
      <c r="B474" s="1" t="s">
        <v>298</v>
      </c>
      <c r="C474" s="1">
        <v>5</v>
      </c>
      <c r="D474" s="1">
        <v>4</v>
      </c>
      <c r="E474" s="1" t="s">
        <v>389</v>
      </c>
      <c r="F474" s="25">
        <v>8</v>
      </c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</row>
    <row r="475" spans="1:25" x14ac:dyDescent="0.35">
      <c r="A475" s="6">
        <v>5</v>
      </c>
      <c r="B475" s="1" t="s">
        <v>40</v>
      </c>
      <c r="C475" s="1">
        <v>3</v>
      </c>
      <c r="D475" s="1">
        <v>5</v>
      </c>
      <c r="E475" s="1" t="s">
        <v>519</v>
      </c>
      <c r="F475" s="25">
        <v>5</v>
      </c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</row>
    <row r="476" spans="1:25" x14ac:dyDescent="0.35">
      <c r="A476" s="6">
        <v>6</v>
      </c>
      <c r="B476" s="1" t="s">
        <v>215</v>
      </c>
      <c r="C476" s="1">
        <v>2</v>
      </c>
      <c r="D476" s="1">
        <v>6</v>
      </c>
      <c r="E476" s="42" t="s">
        <v>391</v>
      </c>
      <c r="F476" s="25">
        <v>3</v>
      </c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</row>
    <row r="477" spans="1:25" x14ac:dyDescent="0.35">
      <c r="A477" s="6">
        <v>7</v>
      </c>
      <c r="B477" s="1" t="s">
        <v>383</v>
      </c>
      <c r="C477" s="1">
        <v>2</v>
      </c>
      <c r="D477" s="1">
        <v>7</v>
      </c>
      <c r="E477" s="42" t="s">
        <v>340</v>
      </c>
      <c r="F477" s="25">
        <v>2</v>
      </c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</row>
    <row r="478" spans="1:25" x14ac:dyDescent="0.35">
      <c r="A478" s="6">
        <v>8</v>
      </c>
      <c r="B478" s="1" t="s">
        <v>423</v>
      </c>
      <c r="C478" s="1">
        <v>2</v>
      </c>
      <c r="D478" s="1">
        <v>8</v>
      </c>
      <c r="E478" s="1" t="s">
        <v>341</v>
      </c>
      <c r="F478" s="25">
        <v>2</v>
      </c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</row>
    <row r="479" spans="1:25" x14ac:dyDescent="0.35">
      <c r="A479" s="6">
        <v>9</v>
      </c>
      <c r="B479" s="1" t="s">
        <v>517</v>
      </c>
      <c r="C479" s="1">
        <v>2</v>
      </c>
      <c r="D479" s="1">
        <v>9</v>
      </c>
      <c r="E479" s="1" t="s">
        <v>339</v>
      </c>
      <c r="F479" s="25">
        <v>2</v>
      </c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</row>
    <row r="480" spans="1:25" x14ac:dyDescent="0.35">
      <c r="A480" s="6">
        <v>10</v>
      </c>
      <c r="B480" s="42" t="s">
        <v>373</v>
      </c>
      <c r="C480" s="1">
        <v>2</v>
      </c>
      <c r="D480" s="1">
        <v>10</v>
      </c>
      <c r="E480" s="42" t="s">
        <v>312</v>
      </c>
      <c r="F480" s="25">
        <v>2</v>
      </c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</row>
    <row r="481" spans="1:25" x14ac:dyDescent="0.35">
      <c r="A481" s="6" t="s">
        <v>22</v>
      </c>
      <c r="B481" s="21" t="s">
        <v>299</v>
      </c>
      <c r="C481" s="1"/>
      <c r="D481" s="1">
        <v>11</v>
      </c>
      <c r="E481" s="1" t="s">
        <v>520</v>
      </c>
      <c r="F481" s="25">
        <v>2</v>
      </c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</row>
    <row r="482" spans="1:25" x14ac:dyDescent="0.35">
      <c r="A482" s="47"/>
      <c r="B482" s="23"/>
      <c r="C482" s="1"/>
      <c r="D482" s="1">
        <v>12</v>
      </c>
      <c r="E482" s="1" t="s">
        <v>429</v>
      </c>
      <c r="F482" s="25">
        <v>2</v>
      </c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</row>
    <row r="483" spans="1:25" x14ac:dyDescent="0.35">
      <c r="A483" s="47"/>
      <c r="B483" s="23"/>
      <c r="C483" s="1"/>
      <c r="D483" s="1"/>
      <c r="E483" s="1"/>
      <c r="F483" s="25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</row>
    <row r="484" spans="1:25" x14ac:dyDescent="0.35">
      <c r="A484" s="47"/>
      <c r="B484" s="23"/>
      <c r="C484" s="62">
        <f>SUM(C471:C483)</f>
        <v>38</v>
      </c>
      <c r="D484" s="1"/>
      <c r="E484" s="1"/>
      <c r="F484" s="54">
        <f>SUM(F471:F483)</f>
        <v>40</v>
      </c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</row>
    <row r="485" spans="1:25" ht="15" thickBot="1" x14ac:dyDescent="0.4">
      <c r="A485" s="48"/>
      <c r="B485" s="45"/>
      <c r="C485" s="7"/>
      <c r="D485" s="7"/>
      <c r="E485" s="7"/>
      <c r="F485" s="26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</row>
    <row r="486" spans="1:25" x14ac:dyDescent="0.35">
      <c r="A486" s="120" t="s">
        <v>526</v>
      </c>
      <c r="B486" s="121"/>
      <c r="C486" s="121"/>
      <c r="D486" s="121"/>
      <c r="E486" s="121"/>
      <c r="F486" s="122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</row>
    <row r="487" spans="1:25" ht="15" thickBot="1" x14ac:dyDescent="0.4">
      <c r="A487" s="136">
        <v>42959</v>
      </c>
      <c r="B487" s="137"/>
      <c r="C487" s="137"/>
      <c r="D487" s="138"/>
      <c r="E487" s="138"/>
      <c r="F487" s="139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</row>
    <row r="488" spans="1:25" ht="15" thickBot="1" x14ac:dyDescent="0.4">
      <c r="A488" s="89"/>
      <c r="B488" s="91" t="s">
        <v>528</v>
      </c>
      <c r="C488" s="92"/>
      <c r="D488" s="93"/>
      <c r="E488" s="91" t="s">
        <v>451</v>
      </c>
      <c r="F488" s="91"/>
      <c r="G488" s="94"/>
      <c r="K488" s="11"/>
      <c r="W488" s="90"/>
      <c r="X488" s="90"/>
      <c r="Y488" s="90"/>
    </row>
    <row r="489" spans="1:25" x14ac:dyDescent="0.35">
      <c r="A489" s="6" t="s">
        <v>17</v>
      </c>
      <c r="B489" s="1" t="s">
        <v>527</v>
      </c>
      <c r="C489" s="1" t="s">
        <v>1</v>
      </c>
      <c r="D489" s="1" t="s">
        <v>17</v>
      </c>
      <c r="E489" s="1" t="s">
        <v>527</v>
      </c>
      <c r="F489" s="1" t="s">
        <v>574</v>
      </c>
      <c r="G489" s="25" t="s">
        <v>1</v>
      </c>
      <c r="H489"/>
      <c r="I489"/>
      <c r="J489"/>
      <c r="K489"/>
      <c r="L489"/>
      <c r="M489"/>
      <c r="N489"/>
      <c r="O489"/>
      <c r="P489"/>
      <c r="Q489"/>
      <c r="R489"/>
      <c r="S489"/>
      <c r="T489"/>
    </row>
    <row r="490" spans="1:25" x14ac:dyDescent="0.35">
      <c r="A490" s="95">
        <v>1</v>
      </c>
      <c r="B490" s="42" t="s">
        <v>529</v>
      </c>
      <c r="C490" s="96">
        <v>12</v>
      </c>
      <c r="D490" s="96">
        <v>1</v>
      </c>
      <c r="E490" s="97" t="s">
        <v>540</v>
      </c>
      <c r="F490" s="98">
        <v>5.4166666666666696E-2</v>
      </c>
      <c r="G490" s="99"/>
      <c r="H490"/>
      <c r="I490"/>
      <c r="J490"/>
      <c r="K490"/>
      <c r="L490"/>
      <c r="M490"/>
      <c r="N490"/>
      <c r="O490"/>
      <c r="P490"/>
      <c r="Q490"/>
      <c r="R490"/>
      <c r="S490"/>
      <c r="T490"/>
    </row>
    <row r="491" spans="1:25" x14ac:dyDescent="0.35">
      <c r="A491" s="95">
        <v>2</v>
      </c>
      <c r="B491" s="96" t="s">
        <v>530</v>
      </c>
      <c r="C491" s="96">
        <v>11</v>
      </c>
      <c r="D491" s="96">
        <v>2</v>
      </c>
      <c r="E491" s="42" t="s">
        <v>462</v>
      </c>
      <c r="F491" s="98">
        <v>5.4167824074074056E-2</v>
      </c>
      <c r="G491" s="99">
        <v>3</v>
      </c>
      <c r="H491" s="50" t="s">
        <v>119</v>
      </c>
      <c r="I491"/>
      <c r="J491"/>
      <c r="K491"/>
      <c r="L491"/>
      <c r="M491"/>
      <c r="N491"/>
      <c r="O491"/>
      <c r="P491"/>
      <c r="Q491"/>
      <c r="R491"/>
      <c r="S491"/>
      <c r="T491"/>
    </row>
    <row r="492" spans="1:25" x14ac:dyDescent="0.35">
      <c r="A492" s="95">
        <v>3</v>
      </c>
      <c r="B492" s="97" t="s">
        <v>531</v>
      </c>
      <c r="C492" s="96"/>
      <c r="D492" s="96">
        <v>3</v>
      </c>
      <c r="E492" s="96" t="s">
        <v>542</v>
      </c>
      <c r="F492" s="98">
        <v>5.4212962962962963E-2</v>
      </c>
      <c r="G492" s="99">
        <v>2</v>
      </c>
      <c r="H492" s="52" t="s">
        <v>575</v>
      </c>
      <c r="I492"/>
      <c r="J492"/>
      <c r="K492"/>
      <c r="L492"/>
      <c r="M492"/>
      <c r="N492"/>
      <c r="O492"/>
      <c r="P492"/>
      <c r="Q492"/>
      <c r="R492"/>
      <c r="S492"/>
      <c r="T492"/>
    </row>
    <row r="493" spans="1:25" x14ac:dyDescent="0.35">
      <c r="A493" s="95">
        <v>4</v>
      </c>
      <c r="B493" s="96" t="s">
        <v>532</v>
      </c>
      <c r="C493" s="96">
        <v>10</v>
      </c>
      <c r="D493" s="96">
        <v>4</v>
      </c>
      <c r="E493" s="42" t="s">
        <v>569</v>
      </c>
      <c r="F493" s="98">
        <v>5.555902777777777E-2</v>
      </c>
      <c r="G493" s="99">
        <v>1</v>
      </c>
      <c r="H493"/>
      <c r="I493"/>
      <c r="J493"/>
      <c r="K493"/>
      <c r="L493"/>
      <c r="M493"/>
      <c r="N493"/>
      <c r="O493"/>
      <c r="P493"/>
      <c r="Q493"/>
      <c r="R493"/>
      <c r="S493"/>
      <c r="T493"/>
    </row>
    <row r="494" spans="1:25" x14ac:dyDescent="0.35">
      <c r="A494" s="95">
        <v>5</v>
      </c>
      <c r="B494" s="96" t="s">
        <v>533</v>
      </c>
      <c r="C494" s="96">
        <v>9</v>
      </c>
      <c r="D494" s="96">
        <v>5</v>
      </c>
      <c r="E494" s="96" t="s">
        <v>543</v>
      </c>
      <c r="F494" s="98">
        <v>5.6597222222222188E-2</v>
      </c>
      <c r="G494" s="100"/>
      <c r="H494"/>
      <c r="I494"/>
      <c r="J494"/>
      <c r="K494"/>
      <c r="L494"/>
      <c r="M494"/>
      <c r="N494"/>
      <c r="O494"/>
      <c r="P494"/>
      <c r="Q494"/>
      <c r="R494"/>
      <c r="S494"/>
      <c r="T494"/>
    </row>
    <row r="495" spans="1:25" x14ac:dyDescent="0.35">
      <c r="A495" s="95">
        <v>6</v>
      </c>
      <c r="B495" s="97" t="s">
        <v>534</v>
      </c>
      <c r="C495" s="96"/>
      <c r="D495" s="96">
        <v>6</v>
      </c>
      <c r="E495" s="96" t="s">
        <v>546</v>
      </c>
      <c r="F495" s="98">
        <v>5.8402777777777803E-2</v>
      </c>
      <c r="G495" s="100"/>
      <c r="H495"/>
      <c r="I495"/>
      <c r="J495"/>
      <c r="K495"/>
      <c r="L495"/>
      <c r="M495"/>
      <c r="N495"/>
      <c r="O495"/>
      <c r="P495"/>
      <c r="Q495"/>
      <c r="R495"/>
      <c r="S495"/>
      <c r="T495"/>
    </row>
    <row r="496" spans="1:25" x14ac:dyDescent="0.35">
      <c r="A496" s="95">
        <v>7</v>
      </c>
      <c r="B496" s="97" t="s">
        <v>535</v>
      </c>
      <c r="C496" s="96"/>
      <c r="D496" s="96">
        <v>7</v>
      </c>
      <c r="E496" s="97" t="s">
        <v>547</v>
      </c>
      <c r="F496" s="98">
        <v>5.8506944444444486E-2</v>
      </c>
      <c r="G496" s="100"/>
      <c r="H496"/>
      <c r="I496"/>
      <c r="J496"/>
      <c r="K496"/>
      <c r="L496"/>
      <c r="M496"/>
      <c r="N496"/>
      <c r="O496"/>
      <c r="P496"/>
      <c r="Q496"/>
      <c r="R496"/>
      <c r="S496"/>
      <c r="T496"/>
    </row>
    <row r="497" spans="1:20" x14ac:dyDescent="0.35">
      <c r="A497" s="95">
        <v>8</v>
      </c>
      <c r="B497" s="96" t="s">
        <v>536</v>
      </c>
      <c r="C497" s="96">
        <v>8</v>
      </c>
      <c r="D497" s="96">
        <v>8</v>
      </c>
      <c r="E497" s="96" t="s">
        <v>570</v>
      </c>
      <c r="F497" s="98">
        <v>5.8634259259259247E-2</v>
      </c>
      <c r="G497" s="100"/>
      <c r="H497"/>
      <c r="I497"/>
      <c r="J497"/>
      <c r="K497"/>
      <c r="L497"/>
      <c r="M497"/>
      <c r="N497"/>
      <c r="O497"/>
      <c r="P497"/>
      <c r="Q497"/>
      <c r="R497"/>
      <c r="S497"/>
      <c r="T497"/>
    </row>
    <row r="498" spans="1:20" x14ac:dyDescent="0.35">
      <c r="A498" s="95">
        <v>9</v>
      </c>
      <c r="B498" s="96" t="s">
        <v>537</v>
      </c>
      <c r="C498" s="96">
        <v>7</v>
      </c>
      <c r="D498" s="96">
        <v>9</v>
      </c>
      <c r="E498" s="97" t="s">
        <v>531</v>
      </c>
      <c r="F498" s="98">
        <v>5.8913194444444428E-2</v>
      </c>
      <c r="G498" s="100"/>
      <c r="H498"/>
      <c r="I498"/>
      <c r="J498"/>
      <c r="K498"/>
      <c r="L498"/>
      <c r="M498"/>
      <c r="N498"/>
      <c r="O498"/>
      <c r="P498"/>
      <c r="Q498"/>
      <c r="R498"/>
      <c r="S498"/>
      <c r="T498"/>
    </row>
    <row r="499" spans="1:20" x14ac:dyDescent="0.35">
      <c r="A499" s="95">
        <v>10</v>
      </c>
      <c r="B499" s="96" t="s">
        <v>538</v>
      </c>
      <c r="C499" s="96">
        <v>6</v>
      </c>
      <c r="D499" s="96">
        <v>10</v>
      </c>
      <c r="E499" s="96" t="s">
        <v>532</v>
      </c>
      <c r="F499" s="98">
        <v>5.8923611111111107E-2</v>
      </c>
      <c r="G499" s="100"/>
      <c r="H499"/>
      <c r="I499"/>
      <c r="J499"/>
      <c r="K499"/>
      <c r="L499"/>
      <c r="M499"/>
      <c r="N499"/>
      <c r="O499"/>
      <c r="P499"/>
      <c r="Q499"/>
      <c r="R499"/>
      <c r="S499"/>
      <c r="T499"/>
    </row>
    <row r="500" spans="1:20" x14ac:dyDescent="0.35">
      <c r="A500" s="95">
        <v>11</v>
      </c>
      <c r="B500" s="96" t="s">
        <v>539</v>
      </c>
      <c r="C500" s="96">
        <v>5</v>
      </c>
      <c r="D500" s="96">
        <v>11</v>
      </c>
      <c r="E500" s="97" t="s">
        <v>534</v>
      </c>
      <c r="F500" s="98">
        <v>5.8936342592592617E-2</v>
      </c>
      <c r="G500" s="100"/>
      <c r="H500"/>
      <c r="I500"/>
      <c r="J500"/>
      <c r="K500"/>
      <c r="L500"/>
      <c r="M500"/>
      <c r="N500"/>
      <c r="O500"/>
      <c r="P500"/>
      <c r="Q500"/>
      <c r="R500"/>
      <c r="S500"/>
      <c r="T500"/>
    </row>
    <row r="501" spans="1:20" x14ac:dyDescent="0.35">
      <c r="A501" s="95">
        <v>12</v>
      </c>
      <c r="B501" s="97" t="s">
        <v>540</v>
      </c>
      <c r="C501" s="96"/>
      <c r="D501" s="96">
        <v>12</v>
      </c>
      <c r="E501" s="96" t="s">
        <v>544</v>
      </c>
      <c r="F501" s="98">
        <v>5.9710648148148193E-2</v>
      </c>
      <c r="G501" s="100"/>
      <c r="H501"/>
      <c r="I501"/>
      <c r="J501"/>
      <c r="K501"/>
      <c r="L501"/>
      <c r="M501"/>
      <c r="N501"/>
      <c r="O501"/>
      <c r="P501"/>
      <c r="Q501"/>
      <c r="R501"/>
      <c r="S501"/>
      <c r="T501"/>
    </row>
    <row r="502" spans="1:20" x14ac:dyDescent="0.35">
      <c r="A502" s="95">
        <v>13</v>
      </c>
      <c r="B502" s="42" t="s">
        <v>462</v>
      </c>
      <c r="C502" s="96">
        <v>4</v>
      </c>
      <c r="D502" s="96">
        <v>13</v>
      </c>
      <c r="E502" s="96" t="s">
        <v>545</v>
      </c>
      <c r="F502" s="98">
        <v>5.9803240740740726E-2</v>
      </c>
      <c r="G502" s="100"/>
      <c r="H502"/>
      <c r="I502"/>
      <c r="J502"/>
      <c r="K502"/>
      <c r="L502"/>
      <c r="M502"/>
      <c r="N502"/>
      <c r="O502"/>
      <c r="P502"/>
      <c r="Q502"/>
      <c r="R502"/>
      <c r="S502"/>
      <c r="T502"/>
    </row>
    <row r="503" spans="1:20" x14ac:dyDescent="0.35">
      <c r="A503" s="95">
        <v>14</v>
      </c>
      <c r="B503" s="42" t="s">
        <v>569</v>
      </c>
      <c r="C503" s="96">
        <v>3</v>
      </c>
      <c r="D503" s="96">
        <v>14</v>
      </c>
      <c r="E503" s="96" t="s">
        <v>530</v>
      </c>
      <c r="F503" s="98">
        <v>6.0300925925925952E-2</v>
      </c>
      <c r="G503" s="100"/>
      <c r="H503"/>
      <c r="I503"/>
      <c r="J503"/>
      <c r="K503"/>
      <c r="L503"/>
      <c r="M503"/>
      <c r="N503"/>
      <c r="O503"/>
      <c r="P503"/>
      <c r="Q503"/>
      <c r="R503"/>
      <c r="S503"/>
      <c r="T503"/>
    </row>
    <row r="504" spans="1:20" x14ac:dyDescent="0.35">
      <c r="A504" s="95">
        <v>15</v>
      </c>
      <c r="B504" s="97" t="s">
        <v>541</v>
      </c>
      <c r="C504" s="96"/>
      <c r="D504" s="96">
        <v>15</v>
      </c>
      <c r="E504" s="97" t="s">
        <v>535</v>
      </c>
      <c r="F504" s="98">
        <v>6.0335648148148069E-2</v>
      </c>
      <c r="G504" s="100"/>
      <c r="H504"/>
      <c r="I504"/>
      <c r="J504"/>
      <c r="K504"/>
      <c r="L504"/>
      <c r="M504"/>
      <c r="N504"/>
      <c r="O504"/>
      <c r="P504"/>
      <c r="Q504"/>
      <c r="R504"/>
      <c r="S504"/>
      <c r="T504"/>
    </row>
    <row r="505" spans="1:20" x14ac:dyDescent="0.35">
      <c r="A505" s="95">
        <v>16</v>
      </c>
      <c r="B505" s="96" t="s">
        <v>542</v>
      </c>
      <c r="C505" s="96">
        <v>2</v>
      </c>
      <c r="D505" s="96">
        <v>16</v>
      </c>
      <c r="E505" s="96" t="s">
        <v>537</v>
      </c>
      <c r="F505" s="98">
        <v>6.0381944444444446E-2</v>
      </c>
      <c r="G505" s="100"/>
      <c r="H505"/>
      <c r="I505"/>
      <c r="J505"/>
      <c r="K505"/>
      <c r="L505"/>
      <c r="M505"/>
      <c r="N505"/>
      <c r="O505"/>
      <c r="P505"/>
      <c r="Q505"/>
      <c r="R505"/>
      <c r="S505"/>
      <c r="T505"/>
    </row>
    <row r="506" spans="1:20" x14ac:dyDescent="0.35">
      <c r="A506" s="95">
        <v>17</v>
      </c>
      <c r="B506" s="96" t="s">
        <v>543</v>
      </c>
      <c r="C506" s="96">
        <v>2</v>
      </c>
      <c r="D506" s="96">
        <v>17</v>
      </c>
      <c r="E506" s="96" t="s">
        <v>538</v>
      </c>
      <c r="F506" s="98">
        <v>6.0383101851851806E-2</v>
      </c>
      <c r="G506" s="100"/>
      <c r="H506"/>
      <c r="I506"/>
      <c r="J506"/>
      <c r="K506"/>
      <c r="L506"/>
      <c r="M506"/>
      <c r="N506"/>
      <c r="O506"/>
      <c r="P506"/>
      <c r="Q506"/>
      <c r="R506"/>
      <c r="S506"/>
      <c r="T506"/>
    </row>
    <row r="507" spans="1:20" x14ac:dyDescent="0.35">
      <c r="A507" s="95">
        <v>18</v>
      </c>
      <c r="B507" s="96" t="s">
        <v>544</v>
      </c>
      <c r="C507" s="96">
        <v>2</v>
      </c>
      <c r="D507" s="96">
        <v>18</v>
      </c>
      <c r="E507" s="96" t="s">
        <v>463</v>
      </c>
      <c r="F507" s="98">
        <v>6.134259259259256E-2</v>
      </c>
      <c r="G507" s="100"/>
      <c r="H507"/>
      <c r="I507"/>
      <c r="J507"/>
      <c r="K507"/>
      <c r="L507"/>
      <c r="M507"/>
      <c r="N507"/>
      <c r="O507"/>
      <c r="P507"/>
      <c r="Q507"/>
      <c r="R507"/>
      <c r="S507"/>
      <c r="T507"/>
    </row>
    <row r="508" spans="1:20" x14ac:dyDescent="0.35">
      <c r="A508" s="95">
        <v>19</v>
      </c>
      <c r="B508" s="96" t="s">
        <v>545</v>
      </c>
      <c r="C508" s="96">
        <v>2</v>
      </c>
      <c r="D508" s="96">
        <v>19</v>
      </c>
      <c r="E508" s="42" t="s">
        <v>529</v>
      </c>
      <c r="F508" s="98">
        <v>6.1805555555555558E-2</v>
      </c>
      <c r="G508" s="100"/>
      <c r="H508"/>
      <c r="I508"/>
      <c r="J508"/>
      <c r="K508"/>
      <c r="L508"/>
      <c r="M508"/>
      <c r="N508"/>
      <c r="O508"/>
      <c r="P508"/>
      <c r="Q508"/>
      <c r="R508"/>
      <c r="S508"/>
      <c r="T508"/>
    </row>
    <row r="509" spans="1:20" x14ac:dyDescent="0.35">
      <c r="A509" s="95">
        <v>20</v>
      </c>
      <c r="B509" s="96" t="s">
        <v>546</v>
      </c>
      <c r="C509" s="96">
        <v>2</v>
      </c>
      <c r="D509" s="96">
        <v>20</v>
      </c>
      <c r="E509" s="96" t="s">
        <v>533</v>
      </c>
      <c r="F509" s="98">
        <v>6.3101851851851798E-2</v>
      </c>
      <c r="G509" s="100"/>
      <c r="H509"/>
      <c r="I509"/>
      <c r="J509"/>
      <c r="K509"/>
      <c r="L509"/>
      <c r="M509"/>
      <c r="N509"/>
      <c r="O509"/>
      <c r="P509"/>
      <c r="Q509"/>
      <c r="R509"/>
      <c r="S509"/>
      <c r="T509"/>
    </row>
    <row r="510" spans="1:20" x14ac:dyDescent="0.35">
      <c r="A510" s="95">
        <v>21</v>
      </c>
      <c r="B510" s="97" t="s">
        <v>547</v>
      </c>
      <c r="C510" s="96"/>
      <c r="D510" s="96">
        <v>21</v>
      </c>
      <c r="E510" s="96" t="s">
        <v>536</v>
      </c>
      <c r="F510" s="98">
        <v>6.3114583333333307E-2</v>
      </c>
      <c r="G510" s="100"/>
      <c r="H510"/>
      <c r="I510"/>
      <c r="J510"/>
      <c r="K510"/>
      <c r="L510"/>
      <c r="M510"/>
      <c r="N510"/>
      <c r="O510"/>
      <c r="P510"/>
      <c r="Q510"/>
      <c r="R510"/>
      <c r="S510"/>
      <c r="T510"/>
    </row>
    <row r="511" spans="1:20" x14ac:dyDescent="0.35">
      <c r="A511" s="95">
        <v>22</v>
      </c>
      <c r="B511" s="96" t="s">
        <v>570</v>
      </c>
      <c r="C511" s="96">
        <v>2</v>
      </c>
      <c r="D511" s="96">
        <v>22</v>
      </c>
      <c r="E511" s="96" t="s">
        <v>539</v>
      </c>
      <c r="F511" s="98">
        <v>6.3162037037037044E-2</v>
      </c>
      <c r="G511" s="100"/>
      <c r="H511"/>
      <c r="I511"/>
      <c r="J511"/>
      <c r="K511"/>
      <c r="L511"/>
      <c r="M511"/>
      <c r="N511"/>
      <c r="O511"/>
      <c r="P511"/>
      <c r="Q511"/>
      <c r="R511"/>
      <c r="S511"/>
      <c r="T511"/>
    </row>
    <row r="512" spans="1:20" x14ac:dyDescent="0.35">
      <c r="A512" s="95">
        <v>23</v>
      </c>
      <c r="B512" s="96" t="s">
        <v>548</v>
      </c>
      <c r="C512" s="96">
        <v>2</v>
      </c>
      <c r="D512" s="96">
        <v>23</v>
      </c>
      <c r="E512" s="96" t="s">
        <v>555</v>
      </c>
      <c r="F512" s="98">
        <v>6.336805555555558E-2</v>
      </c>
      <c r="G512" s="100"/>
      <c r="H512"/>
      <c r="I512"/>
      <c r="J512"/>
      <c r="K512"/>
      <c r="L512"/>
      <c r="M512"/>
      <c r="N512"/>
      <c r="O512"/>
      <c r="P512"/>
      <c r="Q512"/>
      <c r="R512"/>
      <c r="S512"/>
      <c r="T512"/>
    </row>
    <row r="513" spans="1:20" x14ac:dyDescent="0.35">
      <c r="A513" s="95">
        <v>24</v>
      </c>
      <c r="B513" s="96" t="s">
        <v>549</v>
      </c>
      <c r="C513" s="96">
        <v>2</v>
      </c>
      <c r="D513" s="96">
        <v>24</v>
      </c>
      <c r="E513" s="96" t="s">
        <v>556</v>
      </c>
      <c r="F513" s="98">
        <v>6.336921296296294E-2</v>
      </c>
      <c r="G513" s="100"/>
      <c r="H513"/>
      <c r="I513"/>
      <c r="J513"/>
      <c r="K513"/>
      <c r="L513"/>
      <c r="M513"/>
      <c r="N513"/>
      <c r="O513"/>
      <c r="P513"/>
      <c r="Q513"/>
      <c r="R513"/>
      <c r="S513"/>
      <c r="T513"/>
    </row>
    <row r="514" spans="1:20" x14ac:dyDescent="0.35">
      <c r="A514" s="95">
        <v>25</v>
      </c>
      <c r="B514" s="96" t="s">
        <v>573</v>
      </c>
      <c r="C514" s="96">
        <v>2</v>
      </c>
      <c r="D514" s="96">
        <v>25</v>
      </c>
      <c r="E514" s="97" t="s">
        <v>541</v>
      </c>
      <c r="F514" s="98">
        <v>6.3912037037036962E-2</v>
      </c>
      <c r="G514" s="100"/>
      <c r="H514"/>
      <c r="I514"/>
      <c r="J514"/>
      <c r="K514"/>
      <c r="L514"/>
      <c r="M514"/>
      <c r="N514"/>
      <c r="O514"/>
      <c r="P514"/>
      <c r="Q514"/>
      <c r="R514"/>
      <c r="S514"/>
      <c r="T514"/>
    </row>
    <row r="515" spans="1:20" x14ac:dyDescent="0.35">
      <c r="A515" s="95">
        <v>26</v>
      </c>
      <c r="B515" s="96" t="s">
        <v>550</v>
      </c>
      <c r="C515" s="96">
        <v>2</v>
      </c>
      <c r="D515" s="96">
        <v>26</v>
      </c>
      <c r="E515" s="96" t="s">
        <v>551</v>
      </c>
      <c r="F515" s="98">
        <v>6.4259259259259238E-2</v>
      </c>
      <c r="G515" s="100"/>
      <c r="H515"/>
      <c r="I515"/>
      <c r="J515"/>
      <c r="K515"/>
      <c r="L515"/>
      <c r="M515"/>
      <c r="N515"/>
      <c r="O515"/>
      <c r="P515"/>
      <c r="Q515"/>
      <c r="R515"/>
      <c r="S515"/>
      <c r="T515"/>
    </row>
    <row r="516" spans="1:20" x14ac:dyDescent="0.35">
      <c r="A516" s="95">
        <v>27</v>
      </c>
      <c r="B516" s="97" t="s">
        <v>571</v>
      </c>
      <c r="C516" s="96"/>
      <c r="D516" s="96">
        <v>27</v>
      </c>
      <c r="E516" s="96" t="s">
        <v>552</v>
      </c>
      <c r="F516" s="98">
        <v>6.4409722222222188E-2</v>
      </c>
      <c r="G516" s="100"/>
      <c r="H516"/>
      <c r="I516"/>
      <c r="J516"/>
      <c r="K516"/>
      <c r="L516"/>
      <c r="M516"/>
      <c r="N516"/>
      <c r="O516"/>
      <c r="P516"/>
      <c r="Q516"/>
      <c r="R516"/>
      <c r="S516"/>
      <c r="T516"/>
    </row>
    <row r="517" spans="1:20" x14ac:dyDescent="0.35">
      <c r="A517" s="95">
        <v>28</v>
      </c>
      <c r="B517" s="96" t="s">
        <v>463</v>
      </c>
      <c r="C517" s="96">
        <v>2</v>
      </c>
      <c r="D517" s="96">
        <v>28</v>
      </c>
      <c r="E517" s="96" t="s">
        <v>562</v>
      </c>
      <c r="F517" s="98">
        <v>6.5995370370370399E-2</v>
      </c>
      <c r="G517" s="100"/>
      <c r="H517"/>
      <c r="I517"/>
      <c r="J517"/>
      <c r="K517"/>
      <c r="L517"/>
      <c r="M517"/>
      <c r="N517"/>
      <c r="O517"/>
      <c r="P517"/>
      <c r="Q517"/>
      <c r="R517"/>
      <c r="S517"/>
      <c r="T517"/>
    </row>
    <row r="518" spans="1:20" x14ac:dyDescent="0.35">
      <c r="A518" s="95">
        <v>29</v>
      </c>
      <c r="B518" s="96" t="s">
        <v>551</v>
      </c>
      <c r="C518" s="96">
        <v>2</v>
      </c>
      <c r="D518" s="96">
        <v>29</v>
      </c>
      <c r="E518" s="96" t="s">
        <v>553</v>
      </c>
      <c r="F518" s="98">
        <v>6.7916666666666625E-2</v>
      </c>
      <c r="G518" s="100"/>
      <c r="H518"/>
      <c r="I518"/>
      <c r="J518"/>
      <c r="K518"/>
      <c r="L518"/>
      <c r="M518"/>
      <c r="N518"/>
      <c r="O518"/>
      <c r="P518"/>
      <c r="Q518"/>
      <c r="R518"/>
      <c r="S518"/>
      <c r="T518"/>
    </row>
    <row r="519" spans="1:20" x14ac:dyDescent="0.35">
      <c r="A519" s="95">
        <v>30</v>
      </c>
      <c r="B519" s="96" t="s">
        <v>552</v>
      </c>
      <c r="C519" s="96">
        <v>2</v>
      </c>
      <c r="D519" s="96">
        <v>30</v>
      </c>
      <c r="E519" s="96" t="s">
        <v>550</v>
      </c>
      <c r="F519" s="98">
        <v>6.8414351851851851E-2</v>
      </c>
      <c r="G519" s="100"/>
      <c r="H519"/>
      <c r="I519"/>
      <c r="J519"/>
      <c r="K519"/>
      <c r="L519"/>
      <c r="M519"/>
      <c r="N519"/>
      <c r="O519"/>
      <c r="P519"/>
      <c r="Q519"/>
      <c r="R519"/>
      <c r="S519"/>
      <c r="T519"/>
    </row>
    <row r="520" spans="1:20" x14ac:dyDescent="0.35">
      <c r="A520" s="95">
        <v>31</v>
      </c>
      <c r="B520" s="96" t="s">
        <v>553</v>
      </c>
      <c r="C520" s="96">
        <v>2</v>
      </c>
      <c r="D520" s="96">
        <v>31</v>
      </c>
      <c r="E520" s="97" t="s">
        <v>571</v>
      </c>
      <c r="F520" s="98">
        <v>6.8668981481481484E-2</v>
      </c>
      <c r="G520" s="100"/>
      <c r="H520"/>
      <c r="I520"/>
      <c r="J520"/>
      <c r="K520"/>
      <c r="L520"/>
      <c r="M520"/>
      <c r="N520"/>
      <c r="O520"/>
      <c r="P520"/>
      <c r="Q520"/>
      <c r="R520"/>
      <c r="S520"/>
      <c r="T520"/>
    </row>
    <row r="521" spans="1:20" x14ac:dyDescent="0.35">
      <c r="A521" s="95">
        <v>32</v>
      </c>
      <c r="B521" s="42" t="s">
        <v>554</v>
      </c>
      <c r="C521" s="96">
        <v>2</v>
      </c>
      <c r="D521" s="96">
        <v>32</v>
      </c>
      <c r="E521" s="96" t="s">
        <v>558</v>
      </c>
      <c r="F521" s="98">
        <v>6.9120370370370332E-2</v>
      </c>
      <c r="G521" s="100"/>
      <c r="H521"/>
      <c r="I521"/>
      <c r="J521"/>
      <c r="K521"/>
      <c r="L521"/>
      <c r="M521"/>
      <c r="N521"/>
      <c r="O521"/>
      <c r="P521"/>
      <c r="Q521"/>
      <c r="R521"/>
      <c r="S521"/>
      <c r="T521"/>
    </row>
    <row r="522" spans="1:20" x14ac:dyDescent="0.35">
      <c r="A522" s="95">
        <v>33</v>
      </c>
      <c r="B522" s="96" t="s">
        <v>555</v>
      </c>
      <c r="C522" s="96">
        <v>2</v>
      </c>
      <c r="D522" s="96">
        <v>33</v>
      </c>
      <c r="E522" s="96" t="s">
        <v>548</v>
      </c>
      <c r="F522" s="98">
        <v>7.0451388888888911E-2</v>
      </c>
      <c r="G522" s="100"/>
      <c r="H522"/>
      <c r="I522"/>
      <c r="J522"/>
      <c r="K522"/>
      <c r="L522"/>
      <c r="M522"/>
      <c r="N522"/>
      <c r="O522"/>
      <c r="P522"/>
      <c r="Q522"/>
      <c r="R522"/>
      <c r="S522"/>
      <c r="T522"/>
    </row>
    <row r="523" spans="1:20" x14ac:dyDescent="0.35">
      <c r="A523" s="95">
        <v>34</v>
      </c>
      <c r="B523" s="96" t="s">
        <v>556</v>
      </c>
      <c r="C523" s="96">
        <v>2</v>
      </c>
      <c r="D523" s="96">
        <v>34</v>
      </c>
      <c r="E523" s="96" t="s">
        <v>549</v>
      </c>
      <c r="F523" s="98">
        <v>7.0509259259259216E-2</v>
      </c>
      <c r="G523" s="100"/>
      <c r="H523"/>
      <c r="I523"/>
      <c r="J523"/>
      <c r="K523"/>
      <c r="L523"/>
      <c r="M523"/>
      <c r="N523"/>
      <c r="O523"/>
      <c r="P523"/>
      <c r="Q523"/>
      <c r="R523"/>
      <c r="S523"/>
      <c r="T523"/>
    </row>
    <row r="524" spans="1:20" x14ac:dyDescent="0.35">
      <c r="A524" s="95">
        <v>35</v>
      </c>
      <c r="B524" s="42" t="s">
        <v>557</v>
      </c>
      <c r="C524" s="96">
        <v>2</v>
      </c>
      <c r="D524" s="96">
        <v>35</v>
      </c>
      <c r="E524" s="97" t="s">
        <v>560</v>
      </c>
      <c r="F524" s="98">
        <v>7.060185185185186E-2</v>
      </c>
      <c r="G524" s="100"/>
      <c r="H524"/>
      <c r="I524"/>
      <c r="J524"/>
      <c r="K524"/>
      <c r="L524"/>
      <c r="M524"/>
      <c r="N524"/>
      <c r="O524"/>
      <c r="P524"/>
      <c r="Q524"/>
      <c r="R524"/>
      <c r="S524"/>
      <c r="T524"/>
    </row>
    <row r="525" spans="1:20" x14ac:dyDescent="0.35">
      <c r="A525" s="95">
        <v>36</v>
      </c>
      <c r="B525" s="96" t="s">
        <v>558</v>
      </c>
      <c r="C525" s="96">
        <v>2</v>
      </c>
      <c r="D525" s="96">
        <v>36</v>
      </c>
      <c r="E525" s="96" t="s">
        <v>573</v>
      </c>
      <c r="F525" s="98">
        <v>7.1899305555555459E-2</v>
      </c>
      <c r="G525" s="100"/>
      <c r="H525"/>
      <c r="I525"/>
      <c r="J525"/>
      <c r="K525"/>
      <c r="L525"/>
      <c r="M525"/>
      <c r="N525"/>
      <c r="O525"/>
      <c r="P525"/>
      <c r="Q525"/>
      <c r="R525"/>
      <c r="S525"/>
      <c r="T525"/>
    </row>
    <row r="526" spans="1:20" x14ac:dyDescent="0.35">
      <c r="A526" s="95">
        <v>37</v>
      </c>
      <c r="B526" s="96" t="s">
        <v>559</v>
      </c>
      <c r="C526" s="96">
        <v>2</v>
      </c>
      <c r="D526" s="96">
        <v>37</v>
      </c>
      <c r="E526" s="42" t="s">
        <v>554</v>
      </c>
      <c r="F526" s="98">
        <v>7.4120370370370336E-2</v>
      </c>
      <c r="G526" s="100"/>
      <c r="H526"/>
      <c r="I526"/>
      <c r="J526"/>
      <c r="K526"/>
      <c r="L526"/>
      <c r="M526"/>
      <c r="N526"/>
      <c r="O526"/>
      <c r="P526"/>
      <c r="Q526"/>
      <c r="R526"/>
      <c r="S526"/>
      <c r="T526"/>
    </row>
    <row r="527" spans="1:20" x14ac:dyDescent="0.35">
      <c r="A527" s="95">
        <v>38</v>
      </c>
      <c r="B527" s="97" t="s">
        <v>560</v>
      </c>
      <c r="C527" s="96"/>
      <c r="D527" s="96">
        <v>38</v>
      </c>
      <c r="E527" s="96" t="s">
        <v>561</v>
      </c>
      <c r="F527" s="98">
        <v>7.4328703703703702E-2</v>
      </c>
      <c r="G527" s="100"/>
      <c r="H527"/>
      <c r="I527"/>
      <c r="J527"/>
      <c r="K527"/>
      <c r="L527"/>
      <c r="M527"/>
      <c r="N527"/>
      <c r="O527"/>
      <c r="P527"/>
      <c r="Q527"/>
      <c r="R527"/>
      <c r="S527"/>
      <c r="T527"/>
    </row>
    <row r="528" spans="1:20" x14ac:dyDescent="0.35">
      <c r="A528" s="95">
        <v>39</v>
      </c>
      <c r="B528" s="96" t="s">
        <v>561</v>
      </c>
      <c r="C528" s="96">
        <v>2</v>
      </c>
      <c r="D528" s="96">
        <v>39</v>
      </c>
      <c r="E528" s="42" t="s">
        <v>557</v>
      </c>
      <c r="F528" s="98">
        <v>7.5648148148148131E-2</v>
      </c>
      <c r="G528" s="100"/>
      <c r="H528"/>
      <c r="I528"/>
      <c r="J528"/>
      <c r="K528"/>
      <c r="L528"/>
      <c r="M528"/>
      <c r="N528"/>
      <c r="O528"/>
      <c r="P528"/>
      <c r="Q528"/>
      <c r="R528"/>
      <c r="S528"/>
      <c r="T528"/>
    </row>
    <row r="529" spans="1:20" x14ac:dyDescent="0.35">
      <c r="A529" s="95">
        <v>40</v>
      </c>
      <c r="B529" s="96" t="s">
        <v>562</v>
      </c>
      <c r="C529" s="96">
        <v>2</v>
      </c>
      <c r="D529" s="96">
        <v>40</v>
      </c>
      <c r="E529" s="96" t="s">
        <v>559</v>
      </c>
      <c r="F529" s="98">
        <v>7.6099537037036979E-2</v>
      </c>
      <c r="G529" s="100"/>
      <c r="H529"/>
      <c r="I529"/>
      <c r="J529"/>
      <c r="K529"/>
      <c r="L529"/>
      <c r="M529"/>
      <c r="N529"/>
      <c r="O529"/>
      <c r="P529"/>
      <c r="Q529"/>
      <c r="R529"/>
      <c r="S529"/>
      <c r="T529"/>
    </row>
    <row r="530" spans="1:20" x14ac:dyDescent="0.35">
      <c r="A530" s="95">
        <v>41</v>
      </c>
      <c r="B530" s="96" t="s">
        <v>563</v>
      </c>
      <c r="C530" s="96">
        <v>2</v>
      </c>
      <c r="D530" s="96">
        <v>41</v>
      </c>
      <c r="E530" s="96" t="s">
        <v>563</v>
      </c>
      <c r="F530" s="98">
        <v>8.0231481481481515E-2</v>
      </c>
      <c r="G530" s="100"/>
      <c r="H530"/>
      <c r="I530"/>
      <c r="J530"/>
      <c r="K530"/>
      <c r="L530"/>
      <c r="M530"/>
      <c r="N530"/>
      <c r="O530"/>
      <c r="P530"/>
      <c r="Q530"/>
      <c r="R530"/>
      <c r="S530"/>
      <c r="T530"/>
    </row>
    <row r="531" spans="1:20" x14ac:dyDescent="0.35">
      <c r="A531" s="95">
        <v>42</v>
      </c>
      <c r="B531" s="96" t="s">
        <v>564</v>
      </c>
      <c r="C531" s="96">
        <v>2</v>
      </c>
      <c r="D531" s="96">
        <v>42</v>
      </c>
      <c r="E531" s="96" t="s">
        <v>572</v>
      </c>
      <c r="F531" s="98">
        <v>8.1413194444444392E-2</v>
      </c>
      <c r="G531" s="100"/>
      <c r="H531"/>
      <c r="I531"/>
      <c r="J531"/>
      <c r="K531"/>
      <c r="L531"/>
      <c r="M531"/>
      <c r="N531"/>
      <c r="O531"/>
      <c r="P531"/>
      <c r="Q531"/>
      <c r="R531"/>
      <c r="S531"/>
      <c r="T531"/>
    </row>
    <row r="532" spans="1:20" x14ac:dyDescent="0.35">
      <c r="A532" s="95">
        <v>43</v>
      </c>
      <c r="B532" s="96" t="s">
        <v>565</v>
      </c>
      <c r="C532" s="96">
        <v>2</v>
      </c>
      <c r="D532" s="96">
        <v>43</v>
      </c>
      <c r="E532" s="96" t="s">
        <v>564</v>
      </c>
      <c r="F532" s="98">
        <v>8.4594907407407272E-2</v>
      </c>
      <c r="G532" s="100"/>
      <c r="H532"/>
      <c r="I532"/>
      <c r="J532"/>
      <c r="K532"/>
      <c r="L532"/>
      <c r="M532"/>
      <c r="N532"/>
      <c r="O532"/>
      <c r="P532"/>
      <c r="Q532"/>
      <c r="R532"/>
      <c r="S532"/>
      <c r="T532"/>
    </row>
    <row r="533" spans="1:20" x14ac:dyDescent="0.35">
      <c r="A533" s="95">
        <v>44</v>
      </c>
      <c r="B533" s="96" t="s">
        <v>572</v>
      </c>
      <c r="C533" s="96">
        <v>2</v>
      </c>
      <c r="D533" s="96">
        <v>44</v>
      </c>
      <c r="E533" s="97" t="s">
        <v>566</v>
      </c>
      <c r="F533" s="98">
        <v>8.563657407407399E-2</v>
      </c>
      <c r="G533" s="100"/>
      <c r="H533"/>
      <c r="I533"/>
      <c r="J533"/>
      <c r="K533"/>
      <c r="L533"/>
      <c r="M533"/>
      <c r="N533"/>
      <c r="O533"/>
      <c r="P533"/>
      <c r="Q533"/>
      <c r="R533"/>
      <c r="S533"/>
      <c r="T533"/>
    </row>
    <row r="534" spans="1:20" x14ac:dyDescent="0.35">
      <c r="A534" s="95">
        <v>45</v>
      </c>
      <c r="B534" s="97" t="s">
        <v>566</v>
      </c>
      <c r="C534" s="96"/>
      <c r="D534" s="96">
        <v>45</v>
      </c>
      <c r="E534" s="96" t="s">
        <v>565</v>
      </c>
      <c r="F534" s="98">
        <v>8.8356481481481453E-2</v>
      </c>
      <c r="G534" s="100"/>
      <c r="H534"/>
      <c r="I534"/>
      <c r="J534"/>
      <c r="K534"/>
      <c r="L534"/>
      <c r="M534"/>
      <c r="N534"/>
      <c r="O534"/>
      <c r="P534"/>
      <c r="Q534"/>
      <c r="R534"/>
      <c r="S534"/>
      <c r="T534"/>
    </row>
    <row r="535" spans="1:20" x14ac:dyDescent="0.35">
      <c r="A535" s="95">
        <v>46</v>
      </c>
      <c r="B535" s="96" t="s">
        <v>567</v>
      </c>
      <c r="C535" s="96">
        <v>2</v>
      </c>
      <c r="D535" s="96">
        <v>46</v>
      </c>
      <c r="E535" s="96" t="s">
        <v>567</v>
      </c>
      <c r="F535" s="98">
        <v>9.5162037037036962E-2</v>
      </c>
      <c r="G535" s="100"/>
      <c r="H535"/>
      <c r="I535"/>
      <c r="J535"/>
      <c r="K535"/>
      <c r="L535"/>
      <c r="M535"/>
      <c r="N535"/>
      <c r="O535"/>
      <c r="P535"/>
      <c r="Q535"/>
      <c r="R535"/>
      <c r="S535"/>
      <c r="T535"/>
    </row>
    <row r="536" spans="1:20" ht="18.5" x14ac:dyDescent="0.45">
      <c r="A536" s="101" t="s">
        <v>22</v>
      </c>
      <c r="B536" s="102" t="s">
        <v>568</v>
      </c>
      <c r="C536" s="103"/>
      <c r="D536" s="1" t="s">
        <v>22</v>
      </c>
      <c r="E536" s="102" t="s">
        <v>568</v>
      </c>
      <c r="F536" s="104" t="s">
        <v>22</v>
      </c>
      <c r="G536" s="44"/>
      <c r="H536"/>
      <c r="I536"/>
      <c r="J536"/>
      <c r="K536"/>
      <c r="L536"/>
      <c r="M536"/>
      <c r="N536"/>
      <c r="O536"/>
      <c r="P536"/>
      <c r="Q536"/>
      <c r="R536"/>
      <c r="S536"/>
      <c r="T536"/>
    </row>
    <row r="537" spans="1:20" x14ac:dyDescent="0.35">
      <c r="A537" s="47"/>
      <c r="B537" s="23"/>
      <c r="C537" s="23"/>
      <c r="D537" s="23"/>
      <c r="E537" s="23"/>
      <c r="F537" s="23"/>
      <c r="G537" s="44"/>
      <c r="H537"/>
      <c r="I537"/>
      <c r="J537"/>
      <c r="K537"/>
      <c r="L537"/>
      <c r="M537"/>
      <c r="N537"/>
      <c r="O537"/>
      <c r="P537"/>
      <c r="Q537"/>
      <c r="R537"/>
      <c r="S537"/>
      <c r="T537"/>
    </row>
    <row r="538" spans="1:20" ht="15" thickBot="1" x14ac:dyDescent="0.4">
      <c r="A538" s="48"/>
      <c r="B538" s="45"/>
      <c r="C538" s="86">
        <f>SUM(C490:C536)</f>
        <v>129</v>
      </c>
      <c r="D538" s="45"/>
      <c r="E538" s="45"/>
      <c r="F538" s="45"/>
      <c r="G538" s="105">
        <f>SUM(G490:G536)</f>
        <v>6</v>
      </c>
      <c r="H538"/>
      <c r="I538"/>
      <c r="J538"/>
      <c r="K538"/>
      <c r="L538"/>
      <c r="M538"/>
      <c r="N538"/>
      <c r="O538"/>
      <c r="P538"/>
      <c r="Q538"/>
      <c r="R538"/>
      <c r="S538"/>
      <c r="T538"/>
    </row>
    <row r="539" spans="1:20" x14ac:dyDescent="0.35">
      <c r="A539" s="113" t="s">
        <v>578</v>
      </c>
      <c r="B539" s="114"/>
      <c r="C539" s="114"/>
      <c r="D539" s="114"/>
      <c r="E539" s="114"/>
      <c r="F539" s="115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</row>
    <row r="540" spans="1:20" ht="15" thickBot="1" x14ac:dyDescent="0.4">
      <c r="A540" s="116">
        <v>42973</v>
      </c>
      <c r="B540" s="117"/>
      <c r="C540" s="117"/>
      <c r="D540" s="117"/>
      <c r="E540" s="117"/>
      <c r="F540" s="118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</row>
    <row r="541" spans="1:20" x14ac:dyDescent="0.35">
      <c r="A541" s="5" t="s">
        <v>17</v>
      </c>
      <c r="B541" s="2" t="s">
        <v>187</v>
      </c>
      <c r="C541" s="107" t="s">
        <v>18</v>
      </c>
      <c r="D541" s="2" t="s">
        <v>17</v>
      </c>
      <c r="E541" s="2" t="s">
        <v>188</v>
      </c>
      <c r="F541" s="108" t="s">
        <v>18</v>
      </c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</row>
    <row r="542" spans="1:20" x14ac:dyDescent="0.35">
      <c r="A542" s="6">
        <v>1</v>
      </c>
      <c r="B542" s="1" t="s">
        <v>235</v>
      </c>
      <c r="C542" s="1">
        <v>12</v>
      </c>
      <c r="D542" s="1">
        <v>1</v>
      </c>
      <c r="E542" s="1" t="s">
        <v>143</v>
      </c>
      <c r="F542" s="25">
        <v>12</v>
      </c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</row>
    <row r="543" spans="1:20" x14ac:dyDescent="0.35">
      <c r="A543" s="6">
        <v>2</v>
      </c>
      <c r="B543" s="1" t="s">
        <v>81</v>
      </c>
      <c r="C543" s="1">
        <v>8</v>
      </c>
      <c r="D543" s="1">
        <v>2</v>
      </c>
      <c r="E543" s="1" t="s">
        <v>360</v>
      </c>
      <c r="F543" s="25">
        <v>8</v>
      </c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</row>
    <row r="544" spans="1:20" x14ac:dyDescent="0.35">
      <c r="A544" s="6">
        <v>3</v>
      </c>
      <c r="B544" s="1" t="s">
        <v>348</v>
      </c>
      <c r="C544" s="1">
        <v>5</v>
      </c>
      <c r="D544" s="1">
        <v>3</v>
      </c>
      <c r="E544" s="1" t="s">
        <v>579</v>
      </c>
      <c r="F544" s="25">
        <v>5</v>
      </c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</row>
    <row r="545" spans="1:25" x14ac:dyDescent="0.35">
      <c r="A545" s="6">
        <v>4</v>
      </c>
      <c r="B545" s="1" t="s">
        <v>206</v>
      </c>
      <c r="C545" s="1">
        <v>3</v>
      </c>
      <c r="D545" s="1">
        <v>4</v>
      </c>
      <c r="E545" s="1" t="s">
        <v>45</v>
      </c>
      <c r="F545" s="28">
        <v>3</v>
      </c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</row>
    <row r="546" spans="1:25" x14ac:dyDescent="0.35">
      <c r="A546" s="6">
        <v>5</v>
      </c>
      <c r="B546" s="1" t="s">
        <v>403</v>
      </c>
      <c r="C546" s="1">
        <v>2</v>
      </c>
      <c r="D546" s="1">
        <v>5</v>
      </c>
      <c r="E546" s="1" t="s">
        <v>149</v>
      </c>
      <c r="F546" s="28">
        <v>2</v>
      </c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</row>
    <row r="547" spans="1:25" x14ac:dyDescent="0.35">
      <c r="A547" s="6">
        <v>6</v>
      </c>
      <c r="B547" s="1" t="s">
        <v>449</v>
      </c>
      <c r="C547" s="1">
        <v>2</v>
      </c>
      <c r="D547" s="1">
        <v>6</v>
      </c>
      <c r="E547" s="1" t="s">
        <v>273</v>
      </c>
      <c r="F547" s="25">
        <v>2</v>
      </c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</row>
    <row r="548" spans="1:25" x14ac:dyDescent="0.35">
      <c r="A548" s="6">
        <v>7</v>
      </c>
      <c r="B548" s="1" t="s">
        <v>130</v>
      </c>
      <c r="C548" s="1">
        <v>2</v>
      </c>
      <c r="D548" s="1">
        <v>7</v>
      </c>
      <c r="E548" s="1" t="s">
        <v>248</v>
      </c>
      <c r="F548" s="25">
        <v>2</v>
      </c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</row>
    <row r="549" spans="1:25" x14ac:dyDescent="0.35">
      <c r="A549" s="6">
        <v>8</v>
      </c>
      <c r="B549" s="1" t="s">
        <v>227</v>
      </c>
      <c r="C549" s="1">
        <v>2</v>
      </c>
      <c r="D549" s="1">
        <v>8</v>
      </c>
      <c r="E549" s="1" t="s">
        <v>580</v>
      </c>
      <c r="F549" s="25">
        <v>2</v>
      </c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</row>
    <row r="550" spans="1:25" x14ac:dyDescent="0.35">
      <c r="A550" s="6">
        <v>9</v>
      </c>
      <c r="B550" s="1" t="s">
        <v>327</v>
      </c>
      <c r="C550" s="1">
        <v>2</v>
      </c>
      <c r="D550" s="1">
        <v>9</v>
      </c>
      <c r="E550" s="1" t="s">
        <v>486</v>
      </c>
      <c r="F550" s="28">
        <v>2</v>
      </c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</row>
    <row r="551" spans="1:25" x14ac:dyDescent="0.35">
      <c r="A551" s="6">
        <v>10</v>
      </c>
      <c r="B551" s="1" t="s">
        <v>252</v>
      </c>
      <c r="C551" s="1">
        <v>2</v>
      </c>
      <c r="D551" s="1">
        <v>10</v>
      </c>
      <c r="E551" s="42" t="s">
        <v>41</v>
      </c>
      <c r="F551" s="28">
        <v>2</v>
      </c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</row>
    <row r="552" spans="1:25" x14ac:dyDescent="0.35">
      <c r="A552" s="6">
        <v>11</v>
      </c>
      <c r="B552" s="1" t="s">
        <v>146</v>
      </c>
      <c r="C552" s="1">
        <v>2</v>
      </c>
      <c r="D552" s="1">
        <v>11</v>
      </c>
      <c r="E552" s="1" t="s">
        <v>209</v>
      </c>
      <c r="F552" s="25">
        <v>2</v>
      </c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</row>
    <row r="553" spans="1:25" x14ac:dyDescent="0.35">
      <c r="A553" s="6" t="s">
        <v>22</v>
      </c>
      <c r="B553" s="1" t="s">
        <v>352</v>
      </c>
      <c r="C553" s="1">
        <v>1</v>
      </c>
      <c r="D553" s="1">
        <v>12</v>
      </c>
      <c r="E553" s="1" t="s">
        <v>213</v>
      </c>
      <c r="F553" s="25">
        <v>2</v>
      </c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</row>
    <row r="554" spans="1:25" x14ac:dyDescent="0.35">
      <c r="A554" s="6" t="s">
        <v>22</v>
      </c>
      <c r="B554" s="1" t="s">
        <v>261</v>
      </c>
      <c r="C554" s="1">
        <v>1</v>
      </c>
      <c r="D554" s="1">
        <v>13</v>
      </c>
      <c r="E554" s="1" t="s">
        <v>83</v>
      </c>
      <c r="F554" s="25">
        <v>2</v>
      </c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</row>
    <row r="555" spans="1:25" x14ac:dyDescent="0.35">
      <c r="A555" s="6" t="s">
        <v>22</v>
      </c>
      <c r="B555" s="1" t="s">
        <v>136</v>
      </c>
      <c r="C555" s="1">
        <v>1</v>
      </c>
      <c r="D555" s="1">
        <v>14</v>
      </c>
      <c r="E555" s="1" t="s">
        <v>93</v>
      </c>
      <c r="F555" s="28">
        <v>2</v>
      </c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</row>
    <row r="556" spans="1:25" x14ac:dyDescent="0.35">
      <c r="A556" s="6" t="s">
        <v>22</v>
      </c>
      <c r="B556" s="1" t="s">
        <v>240</v>
      </c>
      <c r="C556" s="1">
        <v>1</v>
      </c>
      <c r="D556" s="1" t="s">
        <v>22</v>
      </c>
      <c r="E556" s="21" t="s">
        <v>43</v>
      </c>
      <c r="F556" s="28">
        <v>1</v>
      </c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</row>
    <row r="557" spans="1:25" x14ac:dyDescent="0.35">
      <c r="A557" s="47"/>
      <c r="B557" s="23"/>
      <c r="C557" s="23"/>
      <c r="D557" s="23"/>
      <c r="E557" s="23"/>
      <c r="F557" s="44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</row>
    <row r="558" spans="1:25" x14ac:dyDescent="0.35">
      <c r="A558" s="47"/>
      <c r="B558" s="23"/>
      <c r="C558" s="107">
        <f>SUM(C542:C557)</f>
        <v>46</v>
      </c>
      <c r="D558" s="23"/>
      <c r="E558" s="23"/>
      <c r="F558" s="108">
        <f>SUM(F542:F557)</f>
        <v>49</v>
      </c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</row>
    <row r="559" spans="1:25" x14ac:dyDescent="0.35">
      <c r="A559" s="47"/>
      <c r="B559" s="23"/>
      <c r="C559" s="23"/>
      <c r="D559" s="23"/>
      <c r="E559" s="23"/>
      <c r="F559" s="44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</row>
    <row r="560" spans="1:25" x14ac:dyDescent="0.35">
      <c r="A560" s="5" t="s">
        <v>17</v>
      </c>
      <c r="B560" s="2" t="s">
        <v>189</v>
      </c>
      <c r="C560" s="107" t="s">
        <v>18</v>
      </c>
      <c r="D560" s="2" t="s">
        <v>17</v>
      </c>
      <c r="E560" s="2" t="s">
        <v>190</v>
      </c>
      <c r="F560" s="108" t="s">
        <v>18</v>
      </c>
      <c r="K560" s="11"/>
      <c r="W560" s="106"/>
      <c r="X560" s="106"/>
      <c r="Y560" s="106"/>
    </row>
    <row r="561" spans="1:20" x14ac:dyDescent="0.35">
      <c r="A561" s="6">
        <v>1</v>
      </c>
      <c r="B561" s="42" t="s">
        <v>289</v>
      </c>
      <c r="C561" s="1">
        <v>12</v>
      </c>
      <c r="D561" s="1">
        <v>1</v>
      </c>
      <c r="E561" s="1" t="s">
        <v>309</v>
      </c>
      <c r="F561" s="25">
        <v>10</v>
      </c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</row>
    <row r="562" spans="1:20" x14ac:dyDescent="0.35">
      <c r="A562" s="6">
        <v>2</v>
      </c>
      <c r="B562" s="1" t="s">
        <v>288</v>
      </c>
      <c r="C562" s="1">
        <v>8</v>
      </c>
      <c r="D562" s="1">
        <v>2</v>
      </c>
      <c r="E562" s="42" t="s">
        <v>340</v>
      </c>
      <c r="F562" s="25">
        <v>8</v>
      </c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</row>
    <row r="563" spans="1:20" x14ac:dyDescent="0.35">
      <c r="A563" s="6">
        <v>3</v>
      </c>
      <c r="B563" s="1" t="s">
        <v>377</v>
      </c>
      <c r="C563" s="1">
        <v>5</v>
      </c>
      <c r="D563" s="1">
        <v>3</v>
      </c>
      <c r="E563" s="42" t="s">
        <v>169</v>
      </c>
      <c r="F563" s="25">
        <v>5</v>
      </c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</row>
    <row r="564" spans="1:20" x14ac:dyDescent="0.35">
      <c r="A564" s="6">
        <v>4</v>
      </c>
      <c r="B564" s="1" t="s">
        <v>491</v>
      </c>
      <c r="C564" s="1">
        <v>3</v>
      </c>
      <c r="D564" s="1">
        <v>4</v>
      </c>
      <c r="E564" s="1" t="s">
        <v>392</v>
      </c>
      <c r="F564" s="28">
        <v>3</v>
      </c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</row>
    <row r="565" spans="1:20" x14ac:dyDescent="0.35">
      <c r="A565" s="6">
        <v>5</v>
      </c>
      <c r="B565" s="1" t="s">
        <v>334</v>
      </c>
      <c r="C565" s="1">
        <v>2</v>
      </c>
      <c r="D565" s="1">
        <v>5</v>
      </c>
      <c r="E565" s="1" t="s">
        <v>391</v>
      </c>
      <c r="F565" s="28">
        <v>2</v>
      </c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</row>
    <row r="566" spans="1:20" x14ac:dyDescent="0.35">
      <c r="A566" s="6">
        <v>6</v>
      </c>
      <c r="B566" s="1" t="s">
        <v>517</v>
      </c>
      <c r="C566" s="1">
        <v>2</v>
      </c>
      <c r="D566" s="1" t="s">
        <v>22</v>
      </c>
      <c r="E566" s="42" t="s">
        <v>504</v>
      </c>
      <c r="F566" s="28">
        <v>1</v>
      </c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</row>
    <row r="567" spans="1:20" x14ac:dyDescent="0.35">
      <c r="A567" s="6">
        <v>7</v>
      </c>
      <c r="B567" s="1" t="s">
        <v>222</v>
      </c>
      <c r="C567" s="1">
        <v>2</v>
      </c>
      <c r="D567" s="1" t="s">
        <v>22</v>
      </c>
      <c r="E567" s="1" t="s">
        <v>341</v>
      </c>
      <c r="F567" s="28">
        <v>1</v>
      </c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</row>
    <row r="568" spans="1:20" x14ac:dyDescent="0.35">
      <c r="A568" s="6">
        <v>8</v>
      </c>
      <c r="B568" s="1" t="s">
        <v>303</v>
      </c>
      <c r="C568" s="1">
        <v>2</v>
      </c>
      <c r="D568" s="23"/>
      <c r="E568" s="23"/>
      <c r="F568" s="44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</row>
    <row r="569" spans="1:20" x14ac:dyDescent="0.35">
      <c r="A569" s="6">
        <v>9</v>
      </c>
      <c r="B569" s="1" t="s">
        <v>581</v>
      </c>
      <c r="C569" s="1">
        <v>2</v>
      </c>
      <c r="D569" s="23"/>
      <c r="E569" s="23"/>
      <c r="F569" s="44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</row>
    <row r="570" spans="1:20" x14ac:dyDescent="0.35">
      <c r="A570" s="6">
        <v>10</v>
      </c>
      <c r="B570" s="1" t="s">
        <v>215</v>
      </c>
      <c r="C570" s="1">
        <v>2</v>
      </c>
      <c r="D570" s="23"/>
      <c r="E570" s="23"/>
      <c r="F570" s="44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</row>
    <row r="571" spans="1:20" x14ac:dyDescent="0.35">
      <c r="A571" s="6">
        <v>11</v>
      </c>
      <c r="B571" s="1" t="s">
        <v>493</v>
      </c>
      <c r="C571" s="1">
        <v>2</v>
      </c>
      <c r="D571" s="23"/>
      <c r="E571" s="23"/>
      <c r="F571" s="44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</row>
    <row r="572" spans="1:20" x14ac:dyDescent="0.35">
      <c r="A572" s="6">
        <v>12</v>
      </c>
      <c r="B572" s="1" t="s">
        <v>39</v>
      </c>
      <c r="C572" s="1">
        <v>2</v>
      </c>
      <c r="D572" s="23"/>
      <c r="E572" s="23"/>
      <c r="F572" s="44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</row>
    <row r="573" spans="1:20" x14ac:dyDescent="0.35">
      <c r="A573" s="6" t="s">
        <v>22</v>
      </c>
      <c r="B573" s="109" t="s">
        <v>490</v>
      </c>
      <c r="C573" s="1">
        <v>1</v>
      </c>
      <c r="D573" s="23"/>
      <c r="E573" s="23"/>
      <c r="F573" s="44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</row>
    <row r="574" spans="1:20" x14ac:dyDescent="0.35">
      <c r="A574" s="47"/>
      <c r="B574" s="23"/>
      <c r="C574" s="23"/>
      <c r="D574" s="23"/>
      <c r="E574" s="23"/>
      <c r="F574" s="4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</row>
    <row r="575" spans="1:20" x14ac:dyDescent="0.35">
      <c r="A575" s="47"/>
      <c r="B575" s="23"/>
      <c r="C575" s="107">
        <f>SUM(C561:C574)</f>
        <v>45</v>
      </c>
      <c r="D575" s="23"/>
      <c r="E575" s="23"/>
      <c r="F575" s="108">
        <f>SUM(F561:F574)</f>
        <v>30</v>
      </c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</row>
    <row r="576" spans="1:20" x14ac:dyDescent="0.35">
      <c r="A576" s="47"/>
      <c r="B576" s="23"/>
      <c r="C576" s="23"/>
      <c r="D576" s="23"/>
      <c r="E576" s="23"/>
      <c r="F576" s="44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</row>
    <row r="577" spans="1:20" x14ac:dyDescent="0.35">
      <c r="A577" s="5" t="s">
        <v>17</v>
      </c>
      <c r="B577" s="2" t="s">
        <v>191</v>
      </c>
      <c r="C577" s="23"/>
      <c r="D577" s="23"/>
      <c r="E577" s="23"/>
      <c r="F577" s="44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</row>
    <row r="578" spans="1:20" x14ac:dyDescent="0.35">
      <c r="A578" s="6">
        <v>1</v>
      </c>
      <c r="B578" s="1" t="s">
        <v>313</v>
      </c>
      <c r="C578" s="1">
        <v>3</v>
      </c>
      <c r="D578" s="23"/>
      <c r="E578" s="23"/>
      <c r="F578" s="44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</row>
    <row r="579" spans="1:20" x14ac:dyDescent="0.35">
      <c r="A579" s="6">
        <v>2</v>
      </c>
      <c r="B579" s="1" t="s">
        <v>82</v>
      </c>
      <c r="C579" s="1">
        <v>2</v>
      </c>
      <c r="D579" s="23"/>
      <c r="E579" s="23"/>
      <c r="F579" s="44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</row>
    <row r="580" spans="1:20" x14ac:dyDescent="0.35">
      <c r="A580" s="47"/>
      <c r="B580" s="23"/>
      <c r="C580" s="23"/>
      <c r="D580" s="23"/>
      <c r="E580" s="23"/>
      <c r="F580" s="44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</row>
    <row r="581" spans="1:20" x14ac:dyDescent="0.35">
      <c r="A581" s="47"/>
      <c r="B581" s="23"/>
      <c r="C581" s="107">
        <f>SUM(C578:C580)</f>
        <v>5</v>
      </c>
      <c r="D581" s="23"/>
      <c r="E581" s="23"/>
      <c r="F581" s="44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</row>
    <row r="582" spans="1:20" x14ac:dyDescent="0.35">
      <c r="A582" s="47"/>
      <c r="B582" s="23"/>
      <c r="C582" s="23"/>
      <c r="D582" s="23"/>
      <c r="E582" s="23"/>
      <c r="F582" s="44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</row>
    <row r="583" spans="1:20" ht="15" thickBot="1" x14ac:dyDescent="0.4">
      <c r="A583" s="48"/>
      <c r="B583" s="45"/>
      <c r="C583" s="45"/>
      <c r="D583" s="45"/>
      <c r="E583" s="45"/>
      <c r="F583" s="46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</row>
    <row r="584" spans="1:20" x14ac:dyDescent="0.3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</row>
    <row r="585" spans="1:20" x14ac:dyDescent="0.3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</row>
    <row r="586" spans="1:20" x14ac:dyDescent="0.3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</row>
    <row r="587" spans="1:20" x14ac:dyDescent="0.3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</row>
    <row r="588" spans="1:20" x14ac:dyDescent="0.3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</row>
    <row r="589" spans="1:20" x14ac:dyDescent="0.3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</row>
    <row r="590" spans="1:20" x14ac:dyDescent="0.3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</row>
    <row r="591" spans="1:20" x14ac:dyDescent="0.3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</row>
    <row r="592" spans="1:20" x14ac:dyDescent="0.3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</row>
    <row r="593" spans="1:25" x14ac:dyDescent="0.3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</row>
    <row r="594" spans="1:25" x14ac:dyDescent="0.3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W594" s="11"/>
      <c r="X594" s="11"/>
      <c r="Y594" s="11"/>
    </row>
    <row r="595" spans="1:25" x14ac:dyDescent="0.3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W595" s="11"/>
      <c r="X595" s="11"/>
      <c r="Y595" s="11"/>
    </row>
    <row r="596" spans="1:25" x14ac:dyDescent="0.3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W596" s="11"/>
      <c r="X596" s="11"/>
      <c r="Y596" s="11"/>
    </row>
    <row r="597" spans="1:25" x14ac:dyDescent="0.3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W597" s="11"/>
      <c r="X597" s="11"/>
      <c r="Y597" s="11"/>
    </row>
    <row r="598" spans="1:25" x14ac:dyDescent="0.3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W598" s="11"/>
      <c r="X598" s="11"/>
      <c r="Y598" s="11"/>
    </row>
    <row r="599" spans="1:25" x14ac:dyDescent="0.3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W599" s="11"/>
      <c r="X599" s="11"/>
      <c r="Y599" s="11"/>
    </row>
    <row r="600" spans="1:25" x14ac:dyDescent="0.3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W600" s="11"/>
      <c r="X600" s="11"/>
      <c r="Y600" s="11"/>
    </row>
    <row r="601" spans="1:25" x14ac:dyDescent="0.3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W601" s="11"/>
      <c r="X601" s="11"/>
      <c r="Y601" s="11"/>
    </row>
    <row r="602" spans="1:25" x14ac:dyDescent="0.3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W602" s="11"/>
      <c r="X602" s="11"/>
      <c r="Y602" s="11"/>
    </row>
    <row r="603" spans="1:25" x14ac:dyDescent="0.3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W603" s="11"/>
      <c r="X603" s="11"/>
      <c r="Y603" s="11"/>
    </row>
    <row r="604" spans="1:25" x14ac:dyDescent="0.3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W604" s="11"/>
      <c r="X604" s="11"/>
      <c r="Y604" s="11"/>
    </row>
    <row r="605" spans="1:25" x14ac:dyDescent="0.3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W605" s="11"/>
      <c r="X605" s="11"/>
      <c r="Y605" s="11"/>
    </row>
    <row r="606" spans="1:25" x14ac:dyDescent="0.3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W606" s="11"/>
      <c r="X606" s="11"/>
      <c r="Y606" s="11"/>
    </row>
    <row r="607" spans="1:25" x14ac:dyDescent="0.3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W607" s="11"/>
      <c r="X607" s="11"/>
      <c r="Y607" s="11"/>
    </row>
    <row r="608" spans="1:25" x14ac:dyDescent="0.3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W608" s="11"/>
      <c r="X608" s="11"/>
      <c r="Y608" s="11"/>
    </row>
    <row r="609" spans="1:25" x14ac:dyDescent="0.3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W609" s="11"/>
      <c r="X609" s="11"/>
      <c r="Y609" s="11"/>
    </row>
    <row r="610" spans="1:25" x14ac:dyDescent="0.3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</row>
    <row r="611" spans="1:25" x14ac:dyDescent="0.3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</row>
    <row r="612" spans="1:25" x14ac:dyDescent="0.3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</row>
    <row r="613" spans="1:25" x14ac:dyDescent="0.3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</row>
    <row r="614" spans="1:25" x14ac:dyDescent="0.3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</row>
    <row r="615" spans="1:25" x14ac:dyDescent="0.3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</row>
    <row r="616" spans="1:25" x14ac:dyDescent="0.3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</row>
    <row r="617" spans="1:25" x14ac:dyDescent="0.3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</row>
    <row r="618" spans="1:25" x14ac:dyDescent="0.3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</row>
    <row r="619" spans="1:25" x14ac:dyDescent="0.3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</row>
    <row r="620" spans="1:25" x14ac:dyDescent="0.3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</row>
    <row r="621" spans="1:25" x14ac:dyDescent="0.3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</row>
    <row r="622" spans="1:25" x14ac:dyDescent="0.3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</row>
    <row r="623" spans="1:25" x14ac:dyDescent="0.3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</row>
    <row r="624" spans="1:25" x14ac:dyDescent="0.3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</row>
    <row r="625" spans="1:20" x14ac:dyDescent="0.3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</row>
    <row r="626" spans="1:20" x14ac:dyDescent="0.3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</row>
    <row r="627" spans="1:20" x14ac:dyDescent="0.3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</row>
    <row r="628" spans="1:20" x14ac:dyDescent="0.3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</row>
    <row r="629" spans="1:20" x14ac:dyDescent="0.3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</row>
    <row r="630" spans="1:20" x14ac:dyDescent="0.3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</row>
    <row r="631" spans="1:20" x14ac:dyDescent="0.3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</row>
    <row r="632" spans="1:20" x14ac:dyDescent="0.3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</row>
    <row r="633" spans="1:20" x14ac:dyDescent="0.3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</row>
    <row r="634" spans="1:20" x14ac:dyDescent="0.3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</row>
    <row r="635" spans="1:20" x14ac:dyDescent="0.3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</row>
    <row r="636" spans="1:20" x14ac:dyDescent="0.3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</row>
    <row r="637" spans="1:20" x14ac:dyDescent="0.3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</row>
    <row r="638" spans="1:20" x14ac:dyDescent="0.3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</row>
    <row r="639" spans="1:20" x14ac:dyDescent="0.3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</row>
    <row r="640" spans="1:20" x14ac:dyDescent="0.3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</row>
    <row r="641" spans="1:25" x14ac:dyDescent="0.3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</row>
    <row r="642" spans="1:25" x14ac:dyDescent="0.3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W642" s="11"/>
      <c r="X642" s="11"/>
      <c r="Y642" s="11"/>
    </row>
    <row r="643" spans="1:25" x14ac:dyDescent="0.3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W643" s="11"/>
      <c r="X643" s="11"/>
      <c r="Y643" s="11"/>
    </row>
    <row r="644" spans="1:25" x14ac:dyDescent="0.3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W644" s="11"/>
      <c r="X644" s="11"/>
      <c r="Y644" s="11"/>
    </row>
    <row r="645" spans="1:25" x14ac:dyDescent="0.3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W645" s="11"/>
      <c r="X645" s="11"/>
      <c r="Y645" s="11"/>
    </row>
    <row r="646" spans="1:25" x14ac:dyDescent="0.3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W646" s="11"/>
      <c r="X646" s="11"/>
      <c r="Y646" s="11"/>
    </row>
    <row r="647" spans="1:25" x14ac:dyDescent="0.3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W647" s="11"/>
      <c r="X647" s="11"/>
      <c r="Y647" s="11"/>
    </row>
    <row r="648" spans="1:25" x14ac:dyDescent="0.3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W648" s="11"/>
      <c r="X648" s="11"/>
      <c r="Y648" s="11"/>
    </row>
    <row r="649" spans="1:25" x14ac:dyDescent="0.3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W649" s="11"/>
      <c r="X649" s="11"/>
      <c r="Y649" s="11"/>
    </row>
    <row r="650" spans="1:25" x14ac:dyDescent="0.3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W650" s="11"/>
      <c r="X650" s="11"/>
      <c r="Y650" s="11"/>
    </row>
    <row r="651" spans="1:25" x14ac:dyDescent="0.3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W651" s="11"/>
      <c r="X651" s="11"/>
      <c r="Y651" s="11"/>
    </row>
    <row r="652" spans="1:25" x14ac:dyDescent="0.3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W652" s="11"/>
      <c r="X652" s="11"/>
      <c r="Y652" s="11"/>
    </row>
    <row r="653" spans="1:25" x14ac:dyDescent="0.3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W653" s="11"/>
      <c r="X653" s="11"/>
      <c r="Y653" s="11"/>
    </row>
    <row r="654" spans="1:25" x14ac:dyDescent="0.3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W654" s="11"/>
      <c r="X654" s="11"/>
      <c r="Y654" s="11"/>
    </row>
    <row r="655" spans="1:25" x14ac:dyDescent="0.3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W655" s="11"/>
      <c r="X655" s="11"/>
      <c r="Y655" s="11"/>
    </row>
    <row r="656" spans="1:25" x14ac:dyDescent="0.3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W656" s="11"/>
      <c r="X656" s="11"/>
      <c r="Y656" s="11"/>
    </row>
    <row r="657" spans="1:25" x14ac:dyDescent="0.3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W657" s="11"/>
      <c r="X657" s="11"/>
      <c r="Y657" s="11"/>
    </row>
    <row r="658" spans="1:25" x14ac:dyDescent="0.3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W658" s="11"/>
      <c r="X658" s="11"/>
      <c r="Y658" s="11"/>
    </row>
    <row r="659" spans="1:25" x14ac:dyDescent="0.3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W659" s="11"/>
      <c r="X659" s="11"/>
      <c r="Y659" s="11"/>
    </row>
    <row r="660" spans="1:25" x14ac:dyDescent="0.3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W660" s="11"/>
      <c r="X660" s="11"/>
      <c r="Y660" s="11"/>
    </row>
    <row r="661" spans="1:25" x14ac:dyDescent="0.3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W661" s="11"/>
      <c r="X661" s="11"/>
      <c r="Y661" s="11"/>
    </row>
    <row r="662" spans="1:25" x14ac:dyDescent="0.3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W662" s="11"/>
      <c r="X662" s="11"/>
      <c r="Y662" s="11"/>
    </row>
    <row r="663" spans="1:25" x14ac:dyDescent="0.3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W663" s="11"/>
      <c r="X663" s="11"/>
      <c r="Y663" s="11"/>
    </row>
    <row r="664" spans="1:25" x14ac:dyDescent="0.3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W664" s="11"/>
      <c r="X664" s="11"/>
      <c r="Y664" s="11"/>
    </row>
    <row r="665" spans="1:25" x14ac:dyDescent="0.3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W665" s="11"/>
      <c r="X665" s="11"/>
      <c r="Y665" s="11"/>
    </row>
    <row r="666" spans="1:25" x14ac:dyDescent="0.3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W666" s="11"/>
      <c r="X666" s="11"/>
      <c r="Y666" s="11"/>
    </row>
    <row r="667" spans="1:25" x14ac:dyDescent="0.3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W667" s="11"/>
      <c r="X667" s="11"/>
      <c r="Y667" s="11"/>
    </row>
    <row r="668" spans="1:25" x14ac:dyDescent="0.3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W668" s="11"/>
      <c r="X668" s="11"/>
      <c r="Y668" s="11"/>
    </row>
    <row r="669" spans="1:25" x14ac:dyDescent="0.3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W669" s="11"/>
      <c r="X669" s="11"/>
      <c r="Y669" s="11"/>
    </row>
    <row r="670" spans="1:25" x14ac:dyDescent="0.3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W670" s="11"/>
      <c r="X670" s="11"/>
      <c r="Y670" s="11"/>
    </row>
    <row r="671" spans="1:25" x14ac:dyDescent="0.3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W671" s="11"/>
      <c r="X671" s="11"/>
      <c r="Y671" s="11"/>
    </row>
    <row r="672" spans="1:25" x14ac:dyDescent="0.3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W672" s="11"/>
      <c r="X672" s="11"/>
      <c r="Y672" s="11"/>
    </row>
    <row r="673" spans="1:25" x14ac:dyDescent="0.3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W673" s="11"/>
      <c r="X673" s="11"/>
      <c r="Y673" s="11"/>
    </row>
    <row r="674" spans="1:25" x14ac:dyDescent="0.3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W674" s="11"/>
      <c r="X674" s="11"/>
      <c r="Y674" s="11"/>
    </row>
    <row r="675" spans="1:25" x14ac:dyDescent="0.3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W675" s="11"/>
      <c r="X675" s="11"/>
      <c r="Y675" s="11"/>
    </row>
    <row r="676" spans="1:25" x14ac:dyDescent="0.3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W676" s="11"/>
      <c r="X676" s="11"/>
      <c r="Y676" s="11"/>
    </row>
    <row r="677" spans="1:25" x14ac:dyDescent="0.3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W677" s="11"/>
      <c r="X677" s="11"/>
      <c r="Y677" s="11"/>
    </row>
    <row r="678" spans="1:25" x14ac:dyDescent="0.3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W678" s="11"/>
      <c r="X678" s="11"/>
      <c r="Y678" s="11"/>
    </row>
    <row r="679" spans="1:25" x14ac:dyDescent="0.3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W679" s="11"/>
      <c r="X679" s="11"/>
      <c r="Y679" s="11"/>
    </row>
    <row r="680" spans="1:25" x14ac:dyDescent="0.3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W680" s="11"/>
      <c r="X680" s="11"/>
      <c r="Y680" s="11"/>
    </row>
    <row r="681" spans="1:25" x14ac:dyDescent="0.3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W681" s="11"/>
      <c r="X681" s="11"/>
      <c r="Y681" s="11"/>
    </row>
    <row r="682" spans="1:25" x14ac:dyDescent="0.3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W682" s="11"/>
      <c r="X682" s="11"/>
      <c r="Y682" s="11"/>
    </row>
    <row r="683" spans="1:25" x14ac:dyDescent="0.3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W683" s="11"/>
      <c r="X683" s="11"/>
      <c r="Y683" s="11"/>
    </row>
    <row r="684" spans="1:25" x14ac:dyDescent="0.3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W684" s="11"/>
      <c r="X684" s="11"/>
      <c r="Y684" s="11"/>
    </row>
    <row r="685" spans="1:25" x14ac:dyDescent="0.3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W685" s="11"/>
      <c r="X685" s="11"/>
      <c r="Y685" s="11"/>
    </row>
    <row r="686" spans="1:25" x14ac:dyDescent="0.3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W686" s="11"/>
      <c r="X686" s="11"/>
      <c r="Y686" s="11"/>
    </row>
    <row r="687" spans="1:25" x14ac:dyDescent="0.3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W687" s="11"/>
      <c r="X687" s="11"/>
      <c r="Y687" s="11"/>
    </row>
    <row r="688" spans="1:25" x14ac:dyDescent="0.3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W688" s="11"/>
      <c r="X688" s="11"/>
      <c r="Y688" s="11"/>
    </row>
    <row r="689" spans="1:25" x14ac:dyDescent="0.3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W689" s="11"/>
      <c r="X689" s="11"/>
      <c r="Y689" s="11"/>
    </row>
    <row r="690" spans="1:25" x14ac:dyDescent="0.3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</row>
    <row r="691" spans="1:25" x14ac:dyDescent="0.3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</row>
    <row r="692" spans="1:25" x14ac:dyDescent="0.3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</row>
    <row r="693" spans="1:25" x14ac:dyDescent="0.3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</row>
    <row r="694" spans="1:25" x14ac:dyDescent="0.3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</row>
    <row r="695" spans="1:25" x14ac:dyDescent="0.3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</row>
    <row r="696" spans="1:25" x14ac:dyDescent="0.3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</row>
    <row r="697" spans="1:25" x14ac:dyDescent="0.3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</row>
    <row r="698" spans="1:25" x14ac:dyDescent="0.3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</row>
    <row r="699" spans="1:25" x14ac:dyDescent="0.3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</row>
    <row r="700" spans="1:25" x14ac:dyDescent="0.3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</row>
    <row r="701" spans="1:25" x14ac:dyDescent="0.3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</row>
    <row r="702" spans="1:25" x14ac:dyDescent="0.3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</row>
    <row r="703" spans="1:25" x14ac:dyDescent="0.3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</row>
    <row r="704" spans="1:25" x14ac:dyDescent="0.3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</row>
    <row r="705" spans="1:20" x14ac:dyDescent="0.3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</row>
    <row r="706" spans="1:20" x14ac:dyDescent="0.3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</row>
    <row r="707" spans="1:20" x14ac:dyDescent="0.3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</row>
    <row r="708" spans="1:20" x14ac:dyDescent="0.3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</row>
    <row r="709" spans="1:20" x14ac:dyDescent="0.3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</row>
    <row r="710" spans="1:20" x14ac:dyDescent="0.3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</row>
    <row r="711" spans="1:20" x14ac:dyDescent="0.3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</row>
    <row r="712" spans="1:20" x14ac:dyDescent="0.3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</row>
    <row r="713" spans="1:20" x14ac:dyDescent="0.3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</row>
    <row r="714" spans="1:20" x14ac:dyDescent="0.3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</row>
    <row r="715" spans="1:20" x14ac:dyDescent="0.3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</row>
    <row r="716" spans="1:20" x14ac:dyDescent="0.3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</row>
    <row r="717" spans="1:20" x14ac:dyDescent="0.3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</row>
    <row r="718" spans="1:20" x14ac:dyDescent="0.3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</row>
    <row r="719" spans="1:20" x14ac:dyDescent="0.3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</row>
    <row r="720" spans="1:20" x14ac:dyDescent="0.3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</row>
    <row r="721" spans="1:20" x14ac:dyDescent="0.3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</row>
    <row r="722" spans="1:20" x14ac:dyDescent="0.3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</row>
    <row r="723" spans="1:20" x14ac:dyDescent="0.3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</row>
    <row r="724" spans="1:20" x14ac:dyDescent="0.3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</row>
    <row r="725" spans="1:20" x14ac:dyDescent="0.3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</row>
    <row r="726" spans="1:20" x14ac:dyDescent="0.3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</row>
    <row r="727" spans="1:20" x14ac:dyDescent="0.3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</row>
    <row r="728" spans="1:20" x14ac:dyDescent="0.3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</row>
    <row r="729" spans="1:20" x14ac:dyDescent="0.3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</row>
    <row r="730" spans="1:20" x14ac:dyDescent="0.3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</row>
    <row r="731" spans="1:20" x14ac:dyDescent="0.3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</row>
    <row r="732" spans="1:20" x14ac:dyDescent="0.3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</row>
    <row r="733" spans="1:20" x14ac:dyDescent="0.3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</row>
    <row r="734" spans="1:20" x14ac:dyDescent="0.3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</row>
    <row r="735" spans="1:20" x14ac:dyDescent="0.3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</row>
    <row r="736" spans="1:20" x14ac:dyDescent="0.3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</row>
    <row r="737" spans="1:35" x14ac:dyDescent="0.3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</row>
    <row r="738" spans="1:35" x14ac:dyDescent="0.3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</row>
    <row r="739" spans="1:35" x14ac:dyDescent="0.3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</row>
    <row r="740" spans="1:35" x14ac:dyDescent="0.3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</row>
    <row r="741" spans="1:35" x14ac:dyDescent="0.3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</row>
    <row r="742" spans="1:35" x14ac:dyDescent="0.3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</row>
    <row r="743" spans="1:35" x14ac:dyDescent="0.3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</row>
    <row r="744" spans="1:35" x14ac:dyDescent="0.3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</row>
    <row r="745" spans="1:35" x14ac:dyDescent="0.3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</row>
    <row r="746" spans="1:35" x14ac:dyDescent="0.3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</row>
    <row r="747" spans="1:35" x14ac:dyDescent="0.3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</row>
    <row r="748" spans="1:35" x14ac:dyDescent="0.3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</row>
    <row r="749" spans="1:35" x14ac:dyDescent="0.3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</row>
    <row r="750" spans="1:35" x14ac:dyDescent="0.3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W750" s="3"/>
      <c r="X750" s="22"/>
      <c r="Y750" s="3"/>
      <c r="Z750" s="20"/>
      <c r="AA750" s="19"/>
      <c r="AB750" s="20"/>
      <c r="AC750" s="20"/>
      <c r="AD750" s="20"/>
      <c r="AE750" s="20"/>
      <c r="AF750" s="20"/>
      <c r="AG750" s="20"/>
      <c r="AH750" s="20"/>
      <c r="AI750" s="20"/>
    </row>
    <row r="751" spans="1:35" x14ac:dyDescent="0.3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 s="20"/>
      <c r="V751" s="20"/>
      <c r="W751" s="3"/>
      <c r="X751" s="22"/>
      <c r="Y751" s="3"/>
      <c r="Z751" s="20"/>
      <c r="AA751" s="19"/>
      <c r="AB751" s="20"/>
      <c r="AC751" s="20"/>
      <c r="AD751" s="20"/>
      <c r="AE751" s="20"/>
      <c r="AF751" s="20"/>
      <c r="AG751" s="20"/>
      <c r="AH751" s="20"/>
      <c r="AI751" s="20"/>
    </row>
    <row r="752" spans="1:35" x14ac:dyDescent="0.3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 s="20"/>
      <c r="V752" s="20"/>
      <c r="W752" s="3"/>
      <c r="X752" s="22"/>
      <c r="Y752" s="3"/>
      <c r="Z752" s="20"/>
      <c r="AA752" s="19"/>
      <c r="AB752" s="20"/>
      <c r="AC752" s="20"/>
      <c r="AD752" s="20"/>
      <c r="AE752" s="20"/>
      <c r="AF752" s="20"/>
      <c r="AG752" s="20"/>
      <c r="AH752" s="20"/>
      <c r="AI752" s="20"/>
    </row>
    <row r="753" spans="1:35" x14ac:dyDescent="0.3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 s="20"/>
      <c r="V753" s="20"/>
      <c r="W753" s="3"/>
      <c r="X753" s="22"/>
      <c r="Y753" s="3"/>
      <c r="Z753" s="20"/>
      <c r="AA753" s="19"/>
      <c r="AB753" s="20"/>
      <c r="AC753" s="20"/>
      <c r="AD753" s="20"/>
      <c r="AE753" s="20"/>
      <c r="AF753" s="20"/>
      <c r="AG753" s="20"/>
      <c r="AH753" s="20"/>
      <c r="AI753" s="20"/>
    </row>
    <row r="754" spans="1:35" x14ac:dyDescent="0.3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 s="20"/>
      <c r="V754" s="20"/>
      <c r="W754" s="3"/>
      <c r="X754" s="22"/>
      <c r="Y754" s="3"/>
      <c r="Z754" s="20"/>
      <c r="AA754" s="19"/>
      <c r="AB754" s="20"/>
      <c r="AC754" s="20"/>
      <c r="AD754" s="20"/>
      <c r="AE754" s="20"/>
      <c r="AF754" s="20"/>
      <c r="AG754" s="20"/>
      <c r="AH754" s="20"/>
      <c r="AI754" s="20"/>
    </row>
    <row r="755" spans="1:35" x14ac:dyDescent="0.3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 s="20"/>
      <c r="V755" s="20"/>
      <c r="W755" s="3"/>
      <c r="X755" s="22"/>
      <c r="Y755" s="3"/>
      <c r="Z755" s="20"/>
      <c r="AA755" s="19"/>
      <c r="AB755" s="20"/>
      <c r="AC755" s="20"/>
      <c r="AD755" s="20"/>
      <c r="AE755" s="20"/>
      <c r="AF755" s="20"/>
      <c r="AG755" s="20"/>
      <c r="AH755" s="20"/>
      <c r="AI755" s="20"/>
    </row>
    <row r="756" spans="1:35" x14ac:dyDescent="0.3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 s="20"/>
      <c r="V756" s="20"/>
      <c r="W756" s="3"/>
      <c r="X756" s="22"/>
      <c r="Y756" s="3"/>
      <c r="Z756" s="20"/>
      <c r="AA756" s="19"/>
      <c r="AB756" s="20"/>
      <c r="AC756" s="20"/>
      <c r="AD756" s="20"/>
      <c r="AE756" s="20"/>
      <c r="AF756" s="20"/>
      <c r="AG756" s="20"/>
      <c r="AH756" s="20"/>
      <c r="AI756" s="20"/>
    </row>
    <row r="757" spans="1:35" x14ac:dyDescent="0.3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 s="20"/>
      <c r="V757" s="20"/>
      <c r="W757" s="3"/>
      <c r="X757" s="22"/>
      <c r="Y757" s="3"/>
      <c r="Z757" s="20"/>
      <c r="AA757" s="19"/>
      <c r="AB757" s="20"/>
      <c r="AC757" s="20"/>
      <c r="AD757" s="20"/>
      <c r="AE757" s="20"/>
      <c r="AF757" s="20"/>
      <c r="AG757" s="20"/>
      <c r="AH757" s="20"/>
      <c r="AI757" s="20"/>
    </row>
    <row r="758" spans="1:35" x14ac:dyDescent="0.3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 s="20"/>
      <c r="V758" s="20"/>
      <c r="W758" s="3"/>
      <c r="X758" s="22"/>
      <c r="Y758" s="3"/>
      <c r="Z758" s="20"/>
      <c r="AA758" s="19"/>
      <c r="AB758" s="20"/>
      <c r="AC758" s="20"/>
      <c r="AD758" s="20"/>
      <c r="AE758" s="20"/>
      <c r="AF758" s="20"/>
      <c r="AG758" s="20"/>
      <c r="AH758" s="20"/>
      <c r="AI758" s="20"/>
    </row>
    <row r="759" spans="1:35" x14ac:dyDescent="0.3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 s="20"/>
      <c r="V759" s="20"/>
      <c r="W759" s="3"/>
      <c r="X759" s="22"/>
      <c r="Y759" s="3"/>
      <c r="Z759" s="20"/>
      <c r="AA759" s="19"/>
      <c r="AB759" s="20"/>
      <c r="AC759" s="20"/>
      <c r="AD759" s="20"/>
      <c r="AE759" s="20"/>
      <c r="AF759" s="20"/>
      <c r="AG759" s="20"/>
      <c r="AH759" s="20"/>
      <c r="AI759" s="20"/>
    </row>
    <row r="760" spans="1:35" x14ac:dyDescent="0.3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 s="20"/>
      <c r="V760" s="20"/>
      <c r="W760" s="3"/>
      <c r="X760" s="22"/>
      <c r="Y760" s="3"/>
      <c r="Z760" s="20"/>
      <c r="AA760" s="19"/>
      <c r="AB760" s="20"/>
      <c r="AC760" s="20"/>
      <c r="AD760" s="20"/>
      <c r="AE760" s="20"/>
      <c r="AF760" s="20"/>
      <c r="AG760" s="20"/>
      <c r="AH760" s="20"/>
      <c r="AI760" s="20"/>
    </row>
    <row r="761" spans="1:35" x14ac:dyDescent="0.3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 s="20"/>
      <c r="V761" s="20"/>
      <c r="W761" s="3"/>
      <c r="X761" s="22"/>
      <c r="Y761" s="3"/>
      <c r="Z761" s="20"/>
      <c r="AA761" s="19"/>
      <c r="AB761" s="20"/>
      <c r="AC761" s="20"/>
      <c r="AD761" s="20"/>
      <c r="AE761" s="20"/>
      <c r="AF761" s="20"/>
      <c r="AG761" s="20"/>
      <c r="AH761" s="20"/>
      <c r="AI761" s="20"/>
    </row>
    <row r="762" spans="1:35" x14ac:dyDescent="0.3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 s="20"/>
      <c r="V762" s="20"/>
      <c r="W762" s="3"/>
      <c r="X762" s="22"/>
      <c r="Y762" s="3"/>
      <c r="Z762" s="20"/>
      <c r="AA762" s="19"/>
      <c r="AB762" s="20"/>
      <c r="AC762" s="20"/>
      <c r="AD762" s="20"/>
      <c r="AE762" s="20"/>
      <c r="AF762" s="20"/>
      <c r="AG762" s="20"/>
      <c r="AH762" s="20"/>
      <c r="AI762" s="20"/>
    </row>
    <row r="763" spans="1:35" x14ac:dyDescent="0.3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 s="20"/>
      <c r="V763" s="20"/>
      <c r="W763" s="3"/>
      <c r="X763" s="22"/>
      <c r="Y763" s="3"/>
      <c r="Z763" s="20"/>
      <c r="AA763" s="19"/>
      <c r="AB763" s="20"/>
      <c r="AC763" s="20"/>
      <c r="AD763" s="20"/>
      <c r="AE763" s="20"/>
      <c r="AF763" s="20"/>
      <c r="AG763" s="20"/>
      <c r="AH763" s="20"/>
      <c r="AI763" s="20"/>
    </row>
    <row r="764" spans="1:35" x14ac:dyDescent="0.3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 s="20"/>
      <c r="V764" s="20"/>
      <c r="W764" s="22"/>
      <c r="X764" s="22"/>
      <c r="Y764" s="22"/>
      <c r="Z764" s="20"/>
      <c r="AA764" s="19"/>
      <c r="AB764" s="20"/>
      <c r="AC764" s="20"/>
      <c r="AD764" s="20"/>
      <c r="AE764" s="20"/>
      <c r="AF764" s="20"/>
      <c r="AG764" s="20"/>
      <c r="AH764" s="20"/>
      <c r="AI764" s="20"/>
    </row>
    <row r="765" spans="1:35" x14ac:dyDescent="0.3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 s="20"/>
      <c r="V765" s="20"/>
      <c r="W765" s="22"/>
      <c r="X765" s="22"/>
      <c r="Y765" s="22"/>
      <c r="Z765" s="20"/>
      <c r="AA765" s="19"/>
      <c r="AB765" s="20"/>
      <c r="AC765" s="20"/>
      <c r="AD765" s="20"/>
      <c r="AE765" s="20"/>
      <c r="AF765" s="20"/>
      <c r="AG765" s="20"/>
      <c r="AH765" s="20"/>
      <c r="AI765" s="20"/>
    </row>
    <row r="766" spans="1:35" x14ac:dyDescent="0.3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 s="20"/>
      <c r="V766" s="20"/>
      <c r="W766" s="22"/>
      <c r="X766" s="22"/>
      <c r="Y766" s="22"/>
      <c r="Z766" s="20"/>
      <c r="AA766" s="19"/>
      <c r="AB766" s="20"/>
      <c r="AC766" s="20"/>
      <c r="AD766" s="20"/>
      <c r="AE766" s="20"/>
      <c r="AF766" s="20"/>
      <c r="AG766" s="20"/>
      <c r="AH766" s="20"/>
      <c r="AI766" s="20"/>
    </row>
    <row r="767" spans="1:35" x14ac:dyDescent="0.3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 s="20"/>
      <c r="V767" s="20"/>
      <c r="W767" s="22"/>
      <c r="X767" s="22"/>
      <c r="Y767" s="22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</row>
    <row r="768" spans="1:35" x14ac:dyDescent="0.3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 s="20"/>
      <c r="V768" s="20"/>
      <c r="W768" s="22"/>
      <c r="X768" s="22"/>
      <c r="Y768" s="22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</row>
    <row r="769" spans="1:20" x14ac:dyDescent="0.3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</row>
    <row r="770" spans="1:20" x14ac:dyDescent="0.3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</row>
    <row r="771" spans="1:20" x14ac:dyDescent="0.3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</row>
    <row r="772" spans="1:20" x14ac:dyDescent="0.3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</row>
    <row r="773" spans="1:20" x14ac:dyDescent="0.3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</row>
    <row r="774" spans="1:20" x14ac:dyDescent="0.3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</row>
    <row r="775" spans="1:20" x14ac:dyDescent="0.3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</row>
    <row r="776" spans="1:20" x14ac:dyDescent="0.3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</row>
    <row r="777" spans="1:20" x14ac:dyDescent="0.3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</row>
    <row r="778" spans="1:20" x14ac:dyDescent="0.3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</row>
    <row r="779" spans="1:20" x14ac:dyDescent="0.3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</row>
    <row r="780" spans="1:20" x14ac:dyDescent="0.3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</row>
    <row r="781" spans="1:20" x14ac:dyDescent="0.3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</row>
    <row r="782" spans="1:20" x14ac:dyDescent="0.3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</row>
    <row r="783" spans="1:20" x14ac:dyDescent="0.3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</row>
    <row r="784" spans="1:20" x14ac:dyDescent="0.3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</row>
    <row r="785" spans="1:20" x14ac:dyDescent="0.3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</row>
    <row r="786" spans="1:20" x14ac:dyDescent="0.3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</row>
    <row r="787" spans="1:20" x14ac:dyDescent="0.3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</row>
    <row r="788" spans="1:20" x14ac:dyDescent="0.3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</row>
    <row r="789" spans="1:20" x14ac:dyDescent="0.3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</row>
    <row r="790" spans="1:20" x14ac:dyDescent="0.3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</row>
    <row r="791" spans="1:20" x14ac:dyDescent="0.3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</row>
    <row r="792" spans="1:20" x14ac:dyDescent="0.3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</row>
    <row r="793" spans="1:20" x14ac:dyDescent="0.3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</row>
    <row r="794" spans="1:20" x14ac:dyDescent="0.3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</row>
    <row r="795" spans="1:20" x14ac:dyDescent="0.3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</row>
    <row r="796" spans="1:20" x14ac:dyDescent="0.3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</row>
    <row r="797" spans="1:20" x14ac:dyDescent="0.3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</row>
    <row r="798" spans="1:20" x14ac:dyDescent="0.3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</row>
    <row r="799" spans="1:20" x14ac:dyDescent="0.3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</row>
    <row r="800" spans="1:20" x14ac:dyDescent="0.3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</row>
    <row r="801" spans="1:20" x14ac:dyDescent="0.3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</row>
    <row r="802" spans="1:20" x14ac:dyDescent="0.3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</row>
    <row r="803" spans="1:20" x14ac:dyDescent="0.3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</row>
    <row r="804" spans="1:20" x14ac:dyDescent="0.3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</row>
    <row r="805" spans="1:20" x14ac:dyDescent="0.3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</row>
    <row r="806" spans="1:20" x14ac:dyDescent="0.3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</row>
    <row r="807" spans="1:20" x14ac:dyDescent="0.3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</row>
    <row r="808" spans="1:20" x14ac:dyDescent="0.3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</row>
    <row r="809" spans="1:20" x14ac:dyDescent="0.3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</row>
    <row r="810" spans="1:20" x14ac:dyDescent="0.3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</row>
    <row r="811" spans="1:20" x14ac:dyDescent="0.3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</row>
    <row r="812" spans="1:20" x14ac:dyDescent="0.3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</row>
    <row r="813" spans="1:20" x14ac:dyDescent="0.3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</row>
    <row r="814" spans="1:20" x14ac:dyDescent="0.3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</row>
    <row r="815" spans="1:20" x14ac:dyDescent="0.3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</row>
    <row r="816" spans="1:20" x14ac:dyDescent="0.3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</row>
    <row r="817" spans="1:20" x14ac:dyDescent="0.3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</row>
    <row r="818" spans="1:20" x14ac:dyDescent="0.3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</row>
    <row r="819" spans="1:20" x14ac:dyDescent="0.3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</row>
    <row r="820" spans="1:20" x14ac:dyDescent="0.3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</row>
    <row r="821" spans="1:20" x14ac:dyDescent="0.3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</row>
    <row r="822" spans="1:20" x14ac:dyDescent="0.3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</row>
    <row r="823" spans="1:20" x14ac:dyDescent="0.3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</row>
    <row r="824" spans="1:20" x14ac:dyDescent="0.3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</row>
    <row r="825" spans="1:20" x14ac:dyDescent="0.3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</row>
    <row r="826" spans="1:20" x14ac:dyDescent="0.3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</row>
    <row r="827" spans="1:20" x14ac:dyDescent="0.3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</row>
    <row r="828" spans="1:20" x14ac:dyDescent="0.3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</row>
    <row r="829" spans="1:20" x14ac:dyDescent="0.3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</row>
    <row r="830" spans="1:20" x14ac:dyDescent="0.3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</row>
    <row r="831" spans="1:20" x14ac:dyDescent="0.3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</row>
    <row r="832" spans="1:20" x14ac:dyDescent="0.3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</row>
    <row r="833" spans="1:20" x14ac:dyDescent="0.3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</row>
    <row r="834" spans="1:20" x14ac:dyDescent="0.3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</row>
    <row r="835" spans="1:20" x14ac:dyDescent="0.3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</row>
    <row r="836" spans="1:20" x14ac:dyDescent="0.3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</row>
    <row r="837" spans="1:20" x14ac:dyDescent="0.3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</row>
    <row r="838" spans="1:20" x14ac:dyDescent="0.3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</row>
    <row r="839" spans="1:20" x14ac:dyDescent="0.3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</row>
    <row r="840" spans="1:20" x14ac:dyDescent="0.3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</row>
    <row r="841" spans="1:20" x14ac:dyDescent="0.3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</row>
    <row r="842" spans="1:20" x14ac:dyDescent="0.3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</row>
    <row r="843" spans="1:20" x14ac:dyDescent="0.3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</row>
    <row r="844" spans="1:20" x14ac:dyDescent="0.3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</row>
    <row r="845" spans="1:20" x14ac:dyDescent="0.3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</row>
    <row r="846" spans="1:20" x14ac:dyDescent="0.3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spans="1:20" x14ac:dyDescent="0.3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spans="1:20" x14ac:dyDescent="0.3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spans="1:20" x14ac:dyDescent="0.3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spans="1:20" x14ac:dyDescent="0.3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spans="1:20" x14ac:dyDescent="0.3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spans="1:20" x14ac:dyDescent="0.3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spans="1:20" x14ac:dyDescent="0.3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spans="1:20" x14ac:dyDescent="0.3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spans="1:20" x14ac:dyDescent="0.3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spans="1:20" x14ac:dyDescent="0.3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spans="1:20" x14ac:dyDescent="0.3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spans="1:20" x14ac:dyDescent="0.3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spans="1:20" x14ac:dyDescent="0.3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spans="1:20" x14ac:dyDescent="0.3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spans="1:20" x14ac:dyDescent="0.3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spans="1:20" x14ac:dyDescent="0.3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spans="1:20" x14ac:dyDescent="0.3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spans="1:20" x14ac:dyDescent="0.3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spans="1:25" x14ac:dyDescent="0.3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</row>
    <row r="866" spans="1:25" x14ac:dyDescent="0.3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</row>
    <row r="867" spans="1:25" x14ac:dyDescent="0.3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</row>
    <row r="868" spans="1:25" x14ac:dyDescent="0.3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W868" s="11"/>
      <c r="X868" s="11"/>
      <c r="Y868" s="11"/>
    </row>
    <row r="869" spans="1:25" x14ac:dyDescent="0.3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W869" s="11"/>
      <c r="X869" s="11"/>
      <c r="Y869" s="11"/>
    </row>
    <row r="870" spans="1:25" x14ac:dyDescent="0.3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W870" s="11"/>
      <c r="X870" s="11"/>
      <c r="Y870" s="11"/>
    </row>
    <row r="871" spans="1:25" x14ac:dyDescent="0.3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W871" s="11"/>
      <c r="X871" s="11"/>
      <c r="Y871" s="11"/>
    </row>
    <row r="872" spans="1:25" x14ac:dyDescent="0.3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W872" s="11"/>
      <c r="X872" s="11"/>
      <c r="Y872" s="11"/>
    </row>
    <row r="873" spans="1:25" x14ac:dyDescent="0.3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W873" s="11"/>
      <c r="X873" s="11"/>
      <c r="Y873" s="11"/>
    </row>
    <row r="874" spans="1:25" x14ac:dyDescent="0.3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W874" s="11"/>
      <c r="X874" s="11"/>
      <c r="Y874" s="11"/>
    </row>
    <row r="875" spans="1:25" x14ac:dyDescent="0.3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W875" s="11"/>
      <c r="X875" s="11"/>
      <c r="Y875" s="11"/>
    </row>
    <row r="876" spans="1:25" x14ac:dyDescent="0.3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W876" s="11"/>
      <c r="X876" s="11"/>
      <c r="Y876" s="11"/>
    </row>
    <row r="877" spans="1:25" x14ac:dyDescent="0.3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W877" s="11"/>
      <c r="X877" s="11"/>
      <c r="Y877" s="11"/>
    </row>
    <row r="878" spans="1:25" x14ac:dyDescent="0.3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W878" s="11"/>
      <c r="X878" s="11"/>
      <c r="Y878" s="11"/>
    </row>
    <row r="879" spans="1:25" x14ac:dyDescent="0.3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W879" s="11"/>
      <c r="X879" s="11"/>
      <c r="Y879" s="11"/>
    </row>
    <row r="880" spans="1:25" x14ac:dyDescent="0.3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W880" s="11"/>
      <c r="X880" s="11"/>
      <c r="Y880" s="11"/>
    </row>
    <row r="881" spans="1:25" x14ac:dyDescent="0.3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W881" s="11"/>
      <c r="X881" s="11"/>
      <c r="Y881" s="11"/>
    </row>
    <row r="882" spans="1:25" x14ac:dyDescent="0.3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W882" s="11"/>
      <c r="X882" s="11"/>
      <c r="Y882" s="11"/>
    </row>
    <row r="883" spans="1:25" x14ac:dyDescent="0.3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W883" s="11"/>
      <c r="X883" s="11"/>
      <c r="Y883" s="11"/>
    </row>
    <row r="884" spans="1:25" x14ac:dyDescent="0.3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</row>
    <row r="885" spans="1:25" x14ac:dyDescent="0.3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</row>
    <row r="886" spans="1:25" x14ac:dyDescent="0.3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</row>
    <row r="887" spans="1:25" x14ac:dyDescent="0.3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</row>
    <row r="888" spans="1:25" x14ac:dyDescent="0.3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</row>
    <row r="889" spans="1:25" x14ac:dyDescent="0.3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</row>
    <row r="890" spans="1:25" x14ac:dyDescent="0.3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</row>
    <row r="891" spans="1:25" x14ac:dyDescent="0.3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</row>
    <row r="892" spans="1:25" x14ac:dyDescent="0.3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</row>
    <row r="893" spans="1:25" x14ac:dyDescent="0.3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</row>
    <row r="894" spans="1:25" x14ac:dyDescent="0.3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</row>
    <row r="895" spans="1:25" x14ac:dyDescent="0.3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</row>
    <row r="896" spans="1:25" x14ac:dyDescent="0.3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</row>
    <row r="897" spans="1:25" x14ac:dyDescent="0.3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</row>
    <row r="898" spans="1:25" x14ac:dyDescent="0.3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</row>
    <row r="899" spans="1:25" x14ac:dyDescent="0.3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</row>
    <row r="900" spans="1:25" x14ac:dyDescent="0.3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</row>
    <row r="901" spans="1:25" x14ac:dyDescent="0.3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W901" s="11"/>
      <c r="X901" s="11"/>
      <c r="Y901" s="11"/>
    </row>
    <row r="902" spans="1:25" x14ac:dyDescent="0.3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W902" s="11"/>
      <c r="X902" s="11"/>
      <c r="Y902" s="11"/>
    </row>
    <row r="903" spans="1:25" x14ac:dyDescent="0.3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W903" s="11"/>
      <c r="X903" s="11"/>
      <c r="Y903" s="11"/>
    </row>
    <row r="904" spans="1:25" x14ac:dyDescent="0.3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W904" s="11"/>
      <c r="X904" s="11"/>
      <c r="Y904" s="11"/>
    </row>
    <row r="905" spans="1:25" x14ac:dyDescent="0.3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W905" s="11"/>
      <c r="X905" s="11"/>
      <c r="Y905" s="11"/>
    </row>
    <row r="906" spans="1:25" x14ac:dyDescent="0.3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W906" s="11"/>
      <c r="X906" s="11"/>
      <c r="Y906" s="11"/>
    </row>
    <row r="907" spans="1:25" x14ac:dyDescent="0.3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W907" s="11"/>
      <c r="X907" s="11"/>
      <c r="Y907" s="11"/>
    </row>
    <row r="908" spans="1:25" x14ac:dyDescent="0.3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W908" s="11"/>
      <c r="X908" s="11"/>
      <c r="Y908" s="11"/>
    </row>
    <row r="909" spans="1:25" x14ac:dyDescent="0.3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W909" s="11"/>
      <c r="X909" s="11"/>
      <c r="Y909" s="11"/>
    </row>
    <row r="910" spans="1:25" x14ac:dyDescent="0.3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W910" s="11"/>
      <c r="X910" s="11"/>
      <c r="Y910" s="11"/>
    </row>
    <row r="911" spans="1:25" x14ac:dyDescent="0.3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W911" s="11"/>
      <c r="X911" s="11"/>
      <c r="Y911" s="11"/>
    </row>
    <row r="912" spans="1:25" x14ac:dyDescent="0.3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W912" s="11"/>
      <c r="X912" s="11"/>
      <c r="Y912" s="11"/>
    </row>
    <row r="913" spans="1:25" x14ac:dyDescent="0.3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W913" s="11"/>
      <c r="X913" s="11"/>
      <c r="Y913" s="11"/>
    </row>
    <row r="914" spans="1:25" x14ac:dyDescent="0.3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W914" s="11"/>
      <c r="X914" s="11"/>
      <c r="Y914" s="11"/>
    </row>
    <row r="915" spans="1:25" x14ac:dyDescent="0.3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W915" s="11"/>
      <c r="X915" s="11"/>
      <c r="Y915" s="11"/>
    </row>
    <row r="916" spans="1:25" x14ac:dyDescent="0.3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W916" s="11"/>
      <c r="X916" s="11"/>
      <c r="Y916" s="11"/>
    </row>
    <row r="917" spans="1:25" x14ac:dyDescent="0.3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W917" s="11"/>
      <c r="X917" s="11"/>
      <c r="Y917" s="11"/>
    </row>
    <row r="918" spans="1:25" x14ac:dyDescent="0.3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W918" s="11"/>
      <c r="X918" s="11"/>
      <c r="Y918" s="11"/>
    </row>
    <row r="919" spans="1:25" x14ac:dyDescent="0.3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W919" s="11"/>
      <c r="X919" s="11"/>
      <c r="Y919" s="11"/>
    </row>
    <row r="920" spans="1:25" x14ac:dyDescent="0.3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W920" s="11"/>
      <c r="X920" s="11"/>
      <c r="Y920" s="11"/>
    </row>
    <row r="921" spans="1:25" x14ac:dyDescent="0.3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W921" s="11"/>
      <c r="X921" s="11"/>
      <c r="Y921" s="11"/>
    </row>
    <row r="922" spans="1:25" x14ac:dyDescent="0.3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W922" s="11"/>
      <c r="X922" s="11"/>
      <c r="Y922" s="11"/>
    </row>
    <row r="923" spans="1:25" x14ac:dyDescent="0.3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W923" s="11"/>
      <c r="X923" s="11"/>
      <c r="Y923" s="11"/>
    </row>
    <row r="924" spans="1:25" x14ac:dyDescent="0.3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W924" s="11"/>
      <c r="X924" s="11"/>
      <c r="Y924" s="11"/>
    </row>
    <row r="925" spans="1:25" x14ac:dyDescent="0.3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W925" s="11"/>
      <c r="X925" s="11"/>
      <c r="Y925" s="11"/>
    </row>
    <row r="926" spans="1:25" x14ac:dyDescent="0.3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W926" s="11"/>
      <c r="X926" s="11"/>
      <c r="Y926" s="11"/>
    </row>
    <row r="927" spans="1:25" x14ac:dyDescent="0.3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W927" s="11"/>
      <c r="X927" s="11"/>
      <c r="Y927" s="11"/>
    </row>
    <row r="928" spans="1:25" x14ac:dyDescent="0.3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W928" s="11"/>
      <c r="X928" s="11"/>
      <c r="Y928" s="11"/>
    </row>
    <row r="929" spans="1:25" x14ac:dyDescent="0.3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W929" s="11"/>
      <c r="X929" s="11"/>
      <c r="Y929" s="11"/>
    </row>
    <row r="930" spans="1:25" x14ac:dyDescent="0.3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W930" s="11"/>
      <c r="X930" s="11"/>
      <c r="Y930" s="11"/>
    </row>
    <row r="931" spans="1:25" x14ac:dyDescent="0.3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W931" s="11"/>
      <c r="X931" s="11"/>
      <c r="Y931" s="11"/>
    </row>
    <row r="932" spans="1:25" x14ac:dyDescent="0.3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W932" s="11"/>
      <c r="X932" s="11"/>
      <c r="Y932" s="11"/>
    </row>
    <row r="933" spans="1:25" x14ac:dyDescent="0.3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W933" s="11"/>
      <c r="X933" s="11"/>
      <c r="Y933" s="11"/>
    </row>
    <row r="934" spans="1:25" x14ac:dyDescent="0.3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W934" s="11"/>
      <c r="X934" s="11"/>
      <c r="Y934" s="11"/>
    </row>
    <row r="935" spans="1:25" x14ac:dyDescent="0.3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W935" s="11"/>
      <c r="X935" s="11"/>
      <c r="Y935" s="11"/>
    </row>
    <row r="936" spans="1:25" x14ac:dyDescent="0.3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W936" s="11"/>
      <c r="X936" s="11"/>
      <c r="Y936" s="11"/>
    </row>
    <row r="937" spans="1:25" x14ac:dyDescent="0.3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W937" s="11"/>
      <c r="X937" s="11"/>
      <c r="Y937" s="11"/>
    </row>
    <row r="938" spans="1:25" x14ac:dyDescent="0.3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W938" s="11"/>
      <c r="X938" s="11"/>
      <c r="Y938" s="11"/>
    </row>
    <row r="939" spans="1:25" x14ac:dyDescent="0.3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W939" s="11"/>
      <c r="X939" s="11"/>
      <c r="Y939" s="11"/>
    </row>
    <row r="940" spans="1:25" x14ac:dyDescent="0.3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W940" s="11"/>
      <c r="X940" s="11"/>
      <c r="Y940" s="11"/>
    </row>
    <row r="941" spans="1:25" x14ac:dyDescent="0.3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W941" s="11"/>
      <c r="X941" s="11"/>
      <c r="Y941" s="11"/>
    </row>
    <row r="942" spans="1:25" x14ac:dyDescent="0.3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W942" s="11"/>
      <c r="X942" s="11"/>
      <c r="Y942" s="11"/>
    </row>
    <row r="943" spans="1:25" x14ac:dyDescent="0.3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W943" s="11"/>
      <c r="X943" s="11"/>
      <c r="Y943" s="11"/>
    </row>
    <row r="944" spans="1:25" x14ac:dyDescent="0.3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W944" s="11"/>
      <c r="X944" s="11"/>
      <c r="Y944" s="11"/>
    </row>
    <row r="945" spans="1:25" x14ac:dyDescent="0.3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W945" s="11"/>
      <c r="X945" s="11"/>
      <c r="Y945" s="11"/>
    </row>
    <row r="946" spans="1:25" x14ac:dyDescent="0.3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W946" s="11"/>
      <c r="X946" s="11"/>
      <c r="Y946" s="11"/>
    </row>
    <row r="947" spans="1:25" x14ac:dyDescent="0.3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W947" s="11"/>
      <c r="X947" s="11"/>
      <c r="Y947" s="11"/>
    </row>
    <row r="948" spans="1:25" x14ac:dyDescent="0.3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W948" s="11"/>
      <c r="X948" s="11"/>
      <c r="Y948" s="11"/>
    </row>
    <row r="949" spans="1:25" x14ac:dyDescent="0.3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W949" s="11"/>
      <c r="X949" s="11"/>
      <c r="Y949" s="11"/>
    </row>
    <row r="950" spans="1:25" x14ac:dyDescent="0.3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W950" s="11"/>
      <c r="X950" s="11"/>
      <c r="Y950" s="11"/>
    </row>
    <row r="951" spans="1:25" x14ac:dyDescent="0.3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W951" s="11"/>
      <c r="X951" s="11"/>
      <c r="Y951" s="11"/>
    </row>
    <row r="952" spans="1:25" x14ac:dyDescent="0.3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W952" s="11"/>
      <c r="X952" s="11"/>
      <c r="Y952" s="11"/>
    </row>
    <row r="953" spans="1:25" x14ac:dyDescent="0.3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W953" s="11"/>
      <c r="X953" s="11"/>
      <c r="Y953" s="11"/>
    </row>
    <row r="954" spans="1:25" x14ac:dyDescent="0.3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W954" s="11"/>
      <c r="X954" s="11"/>
      <c r="Y954" s="11"/>
    </row>
    <row r="955" spans="1:25" x14ac:dyDescent="0.3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W955" s="11"/>
      <c r="X955" s="11"/>
      <c r="Y955" s="11"/>
    </row>
    <row r="956" spans="1:25" x14ac:dyDescent="0.3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W956" s="11"/>
      <c r="X956" s="11"/>
      <c r="Y956" s="11"/>
    </row>
    <row r="957" spans="1:25" x14ac:dyDescent="0.3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W957" s="11"/>
      <c r="X957" s="11"/>
      <c r="Y957" s="11"/>
    </row>
    <row r="958" spans="1:25" x14ac:dyDescent="0.3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W958" s="11"/>
      <c r="X958" s="11"/>
      <c r="Y958" s="11"/>
    </row>
    <row r="959" spans="1:25" x14ac:dyDescent="0.3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W959" s="11"/>
      <c r="X959" s="11"/>
      <c r="Y959" s="11"/>
    </row>
    <row r="960" spans="1:25" x14ac:dyDescent="0.3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W960" s="11"/>
      <c r="X960" s="11"/>
      <c r="Y960" s="11"/>
    </row>
    <row r="961" spans="1:25" x14ac:dyDescent="0.3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W961" s="11"/>
      <c r="X961" s="11"/>
      <c r="Y961" s="11"/>
    </row>
    <row r="962" spans="1:25" x14ac:dyDescent="0.3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W962" s="11"/>
      <c r="X962" s="11"/>
      <c r="Y962" s="11"/>
    </row>
    <row r="963" spans="1:25" x14ac:dyDescent="0.3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W963" s="11"/>
      <c r="X963" s="11"/>
      <c r="Y963" s="11"/>
    </row>
    <row r="964" spans="1:25" x14ac:dyDescent="0.3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W964" s="11"/>
      <c r="X964" s="11"/>
      <c r="Y964" s="11"/>
    </row>
    <row r="965" spans="1:25" x14ac:dyDescent="0.3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W965" s="11"/>
      <c r="X965" s="11"/>
      <c r="Y965" s="11"/>
    </row>
    <row r="966" spans="1:25" x14ac:dyDescent="0.3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W966" s="11"/>
      <c r="X966" s="11"/>
      <c r="Y966" s="11"/>
    </row>
    <row r="967" spans="1:25" x14ac:dyDescent="0.3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W967" s="11"/>
      <c r="X967" s="11"/>
      <c r="Y967" s="11"/>
    </row>
    <row r="968" spans="1:25" x14ac:dyDescent="0.3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W968" s="11"/>
      <c r="X968" s="11"/>
      <c r="Y968" s="11"/>
    </row>
    <row r="969" spans="1:25" x14ac:dyDescent="0.3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W969" s="11"/>
      <c r="X969" s="11"/>
      <c r="Y969" s="11"/>
    </row>
    <row r="970" spans="1:25" x14ac:dyDescent="0.3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</row>
    <row r="971" spans="1:25" x14ac:dyDescent="0.3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</row>
    <row r="972" spans="1:25" x14ac:dyDescent="0.3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</row>
    <row r="973" spans="1:25" x14ac:dyDescent="0.3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</row>
    <row r="974" spans="1:25" x14ac:dyDescent="0.3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</row>
    <row r="975" spans="1:25" x14ac:dyDescent="0.3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</row>
    <row r="976" spans="1:25" x14ac:dyDescent="0.3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</row>
    <row r="977" spans="1:25" x14ac:dyDescent="0.3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</row>
    <row r="978" spans="1:25" x14ac:dyDescent="0.3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</row>
    <row r="979" spans="1:25" x14ac:dyDescent="0.3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</row>
    <row r="980" spans="1:25" x14ac:dyDescent="0.3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</row>
    <row r="981" spans="1:25" x14ac:dyDescent="0.3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</row>
    <row r="982" spans="1:25" x14ac:dyDescent="0.3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</row>
    <row r="983" spans="1:25" x14ac:dyDescent="0.3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</row>
    <row r="984" spans="1:25" x14ac:dyDescent="0.3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</row>
    <row r="985" spans="1:25" x14ac:dyDescent="0.3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</row>
    <row r="986" spans="1:25" x14ac:dyDescent="0.3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</row>
    <row r="987" spans="1:25" x14ac:dyDescent="0.3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W987" s="11"/>
      <c r="X987" s="11"/>
      <c r="Y987" s="11"/>
    </row>
    <row r="988" spans="1:25" x14ac:dyDescent="0.3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W988" s="11"/>
      <c r="X988" s="11"/>
      <c r="Y988" s="11"/>
    </row>
    <row r="989" spans="1:25" x14ac:dyDescent="0.3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W989" s="11"/>
      <c r="X989" s="11"/>
      <c r="Y989" s="11"/>
    </row>
    <row r="990" spans="1:25" x14ac:dyDescent="0.3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W990" s="11"/>
      <c r="X990" s="11"/>
      <c r="Y990" s="11"/>
    </row>
    <row r="991" spans="1:25" x14ac:dyDescent="0.3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W991" s="11"/>
      <c r="X991" s="11"/>
      <c r="Y991" s="11"/>
    </row>
    <row r="992" spans="1:25" x14ac:dyDescent="0.3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W992" s="11"/>
      <c r="X992" s="11"/>
      <c r="Y992" s="11"/>
    </row>
    <row r="993" spans="1:25" x14ac:dyDescent="0.3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W993" s="11"/>
      <c r="X993" s="11"/>
      <c r="Y993" s="11"/>
    </row>
    <row r="994" spans="1:25" x14ac:dyDescent="0.3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W994" s="11"/>
      <c r="X994" s="11"/>
      <c r="Y994" s="11"/>
    </row>
    <row r="995" spans="1:25" x14ac:dyDescent="0.3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W995" s="11"/>
      <c r="X995" s="11"/>
      <c r="Y995" s="11"/>
    </row>
    <row r="996" spans="1:25" x14ac:dyDescent="0.3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W996" s="11"/>
      <c r="X996" s="11"/>
      <c r="Y996" s="11"/>
    </row>
    <row r="997" spans="1:25" x14ac:dyDescent="0.3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W997" s="11"/>
      <c r="X997" s="11"/>
      <c r="Y997" s="11"/>
    </row>
    <row r="998" spans="1:25" x14ac:dyDescent="0.3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W998" s="11"/>
      <c r="X998" s="11"/>
      <c r="Y998" s="11"/>
    </row>
    <row r="999" spans="1:25" x14ac:dyDescent="0.3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W999" s="11"/>
      <c r="X999" s="11"/>
      <c r="Y999" s="11"/>
    </row>
    <row r="1000" spans="1:25" x14ac:dyDescent="0.3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W1000" s="11"/>
      <c r="X1000" s="11"/>
      <c r="Y1000" s="11"/>
    </row>
    <row r="1001" spans="1:25" x14ac:dyDescent="0.3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W1001" s="11"/>
      <c r="X1001" s="11"/>
      <c r="Y1001" s="11"/>
    </row>
    <row r="1002" spans="1:25" x14ac:dyDescent="0.3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W1002" s="11"/>
      <c r="X1002" s="11"/>
      <c r="Y1002" s="11"/>
    </row>
    <row r="1003" spans="1:25" x14ac:dyDescent="0.3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W1003" s="11"/>
      <c r="X1003" s="11"/>
      <c r="Y1003" s="11"/>
    </row>
    <row r="1004" spans="1:25" x14ac:dyDescent="0.3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W1004" s="11"/>
      <c r="X1004" s="11"/>
      <c r="Y1004" s="11"/>
    </row>
    <row r="1005" spans="1:25" x14ac:dyDescent="0.3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W1005" s="11"/>
      <c r="X1005" s="11"/>
      <c r="Y1005" s="11"/>
    </row>
    <row r="1006" spans="1:25" x14ac:dyDescent="0.3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W1006" s="11"/>
      <c r="X1006" s="11"/>
      <c r="Y1006" s="11"/>
    </row>
    <row r="1007" spans="1:25" x14ac:dyDescent="0.3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W1007" s="11"/>
      <c r="X1007" s="11"/>
      <c r="Y1007" s="11"/>
    </row>
    <row r="1008" spans="1:25" x14ac:dyDescent="0.3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W1008" s="11"/>
      <c r="X1008" s="11"/>
      <c r="Y1008" s="11"/>
    </row>
    <row r="1009" spans="1:25" x14ac:dyDescent="0.3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W1009" s="11"/>
      <c r="X1009" s="11"/>
      <c r="Y1009" s="11"/>
    </row>
    <row r="1010" spans="1:25" x14ac:dyDescent="0.3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W1010" s="11"/>
      <c r="X1010" s="11"/>
      <c r="Y1010" s="11"/>
    </row>
    <row r="1011" spans="1:25" x14ac:dyDescent="0.3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W1011" s="11"/>
      <c r="X1011" s="11"/>
      <c r="Y1011" s="11"/>
    </row>
    <row r="1012" spans="1:25" x14ac:dyDescent="0.3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W1012" s="11"/>
      <c r="X1012" s="11"/>
      <c r="Y1012" s="11"/>
    </row>
    <row r="1013" spans="1:25" x14ac:dyDescent="0.3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W1013" s="11"/>
      <c r="X1013" s="11"/>
      <c r="Y1013" s="11"/>
    </row>
    <row r="1014" spans="1:25" x14ac:dyDescent="0.3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W1014" s="11"/>
      <c r="X1014" s="11"/>
      <c r="Y1014" s="11"/>
    </row>
    <row r="1015" spans="1:25" x14ac:dyDescent="0.3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W1015" s="11"/>
      <c r="X1015" s="11"/>
      <c r="Y1015" s="11"/>
    </row>
    <row r="1016" spans="1:25" x14ac:dyDescent="0.3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W1016" s="11"/>
      <c r="X1016" s="11"/>
      <c r="Y1016" s="11"/>
    </row>
    <row r="1017" spans="1:25" x14ac:dyDescent="0.3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W1017" s="11"/>
      <c r="X1017" s="11"/>
      <c r="Y1017" s="11"/>
    </row>
    <row r="1018" spans="1:25" x14ac:dyDescent="0.3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W1018" s="11"/>
      <c r="X1018" s="11"/>
      <c r="Y1018" s="11"/>
    </row>
    <row r="1019" spans="1:25" x14ac:dyDescent="0.3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W1019" s="11"/>
      <c r="X1019" s="11"/>
      <c r="Y1019" s="11"/>
    </row>
    <row r="1020" spans="1:25" x14ac:dyDescent="0.3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W1020" s="11"/>
      <c r="X1020" s="11"/>
      <c r="Y1020" s="11"/>
    </row>
    <row r="1021" spans="1:25" x14ac:dyDescent="0.3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W1021" s="11"/>
      <c r="X1021" s="11"/>
      <c r="Y1021" s="11"/>
    </row>
    <row r="1022" spans="1:25" x14ac:dyDescent="0.3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W1022" s="11"/>
      <c r="X1022" s="11"/>
      <c r="Y1022" s="11"/>
    </row>
    <row r="1023" spans="1:25" x14ac:dyDescent="0.3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W1023" s="11"/>
      <c r="X1023" s="11"/>
      <c r="Y1023" s="11"/>
    </row>
    <row r="1024" spans="1:25" x14ac:dyDescent="0.3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W1024" s="11"/>
      <c r="X1024" s="11"/>
      <c r="Y1024" s="11"/>
    </row>
    <row r="1025" spans="1:25" x14ac:dyDescent="0.3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W1025" s="11"/>
      <c r="X1025" s="11"/>
      <c r="Y1025" s="11"/>
    </row>
    <row r="1026" spans="1:25" x14ac:dyDescent="0.3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W1026" s="11"/>
      <c r="X1026" s="11"/>
      <c r="Y1026" s="11"/>
    </row>
    <row r="1027" spans="1:25" x14ac:dyDescent="0.3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W1027" s="11"/>
      <c r="X1027" s="11"/>
      <c r="Y1027" s="11"/>
    </row>
    <row r="1028" spans="1:25" x14ac:dyDescent="0.3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W1028" s="11"/>
      <c r="X1028" s="11"/>
      <c r="Y1028" s="11"/>
    </row>
    <row r="1029" spans="1:25" x14ac:dyDescent="0.3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W1029" s="11"/>
      <c r="X1029" s="11"/>
      <c r="Y1029" s="11"/>
    </row>
    <row r="1030" spans="1:25" x14ac:dyDescent="0.3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W1030" s="11"/>
      <c r="X1030" s="11"/>
      <c r="Y1030" s="11"/>
    </row>
    <row r="1031" spans="1:25" x14ac:dyDescent="0.3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W1031" s="11"/>
      <c r="X1031" s="11"/>
      <c r="Y1031" s="11"/>
    </row>
    <row r="1032" spans="1:25" x14ac:dyDescent="0.3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W1032" s="11"/>
      <c r="X1032" s="11"/>
      <c r="Y1032" s="11"/>
    </row>
    <row r="1033" spans="1:25" x14ac:dyDescent="0.3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W1033" s="11"/>
      <c r="X1033" s="11"/>
      <c r="Y1033" s="11"/>
    </row>
    <row r="1034" spans="1:25" x14ac:dyDescent="0.3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W1034" s="11"/>
      <c r="X1034" s="11"/>
      <c r="Y1034" s="11"/>
    </row>
    <row r="1035" spans="1:25" x14ac:dyDescent="0.3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W1035" s="11"/>
      <c r="X1035" s="11"/>
      <c r="Y1035" s="11"/>
    </row>
    <row r="1036" spans="1:25" x14ac:dyDescent="0.3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W1036" s="11"/>
      <c r="X1036" s="11"/>
      <c r="Y1036" s="11"/>
    </row>
    <row r="1037" spans="1:25" x14ac:dyDescent="0.3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W1037" s="11"/>
      <c r="X1037" s="11"/>
      <c r="Y1037" s="11"/>
    </row>
    <row r="1038" spans="1:25" x14ac:dyDescent="0.3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W1038" s="11"/>
      <c r="X1038" s="11"/>
      <c r="Y1038" s="11"/>
    </row>
    <row r="1039" spans="1:25" x14ac:dyDescent="0.3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W1039" s="11"/>
      <c r="X1039" s="11"/>
      <c r="Y1039" s="11"/>
    </row>
    <row r="1040" spans="1:25" x14ac:dyDescent="0.3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W1040" s="11"/>
      <c r="X1040" s="11"/>
      <c r="Y1040" s="11"/>
    </row>
    <row r="1041" spans="1:25" x14ac:dyDescent="0.3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W1041" s="11"/>
      <c r="X1041" s="11"/>
      <c r="Y1041" s="11"/>
    </row>
    <row r="1042" spans="1:25" x14ac:dyDescent="0.3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W1042" s="11"/>
      <c r="X1042" s="11"/>
      <c r="Y1042" s="11"/>
    </row>
    <row r="1043" spans="1:25" x14ac:dyDescent="0.3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W1043" s="11"/>
      <c r="X1043" s="11"/>
      <c r="Y1043" s="11"/>
    </row>
    <row r="1044" spans="1:25" x14ac:dyDescent="0.3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W1044" s="11"/>
      <c r="X1044" s="11"/>
      <c r="Y1044" s="11"/>
    </row>
    <row r="1045" spans="1:25" x14ac:dyDescent="0.3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W1045" s="11"/>
      <c r="X1045" s="11"/>
      <c r="Y1045" s="11"/>
    </row>
    <row r="1046" spans="1:25" x14ac:dyDescent="0.3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W1046" s="11"/>
      <c r="X1046" s="11"/>
      <c r="Y1046" s="11"/>
    </row>
    <row r="1047" spans="1:25" x14ac:dyDescent="0.3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W1047" s="11"/>
      <c r="X1047" s="11"/>
      <c r="Y1047" s="11"/>
    </row>
    <row r="1048" spans="1:25" x14ac:dyDescent="0.3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W1048" s="11"/>
      <c r="X1048" s="11"/>
      <c r="Y1048" s="11"/>
    </row>
    <row r="1049" spans="1:25" x14ac:dyDescent="0.3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W1049" s="11"/>
      <c r="X1049" s="11"/>
      <c r="Y1049" s="11"/>
    </row>
    <row r="1050" spans="1:25" x14ac:dyDescent="0.3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W1050" s="11"/>
      <c r="X1050" s="11"/>
      <c r="Y1050" s="11"/>
    </row>
    <row r="1051" spans="1:25" x14ac:dyDescent="0.3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W1051" s="11"/>
      <c r="X1051" s="11"/>
      <c r="Y1051" s="11"/>
    </row>
    <row r="1052" spans="1:25" x14ac:dyDescent="0.3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W1052" s="11"/>
      <c r="X1052" s="11"/>
      <c r="Y1052" s="11"/>
    </row>
    <row r="1053" spans="1:25" x14ac:dyDescent="0.3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W1053" s="11"/>
      <c r="X1053" s="11"/>
      <c r="Y1053" s="11"/>
    </row>
    <row r="1054" spans="1:25" x14ac:dyDescent="0.3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W1054" s="11"/>
      <c r="X1054" s="11"/>
      <c r="Y1054" s="11"/>
    </row>
    <row r="1055" spans="1:25" x14ac:dyDescent="0.3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W1055" s="11"/>
      <c r="X1055" s="11"/>
      <c r="Y1055" s="11"/>
    </row>
    <row r="1056" spans="1:25" x14ac:dyDescent="0.3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W1056" s="11"/>
      <c r="X1056" s="11"/>
      <c r="Y1056" s="11"/>
    </row>
    <row r="1057" spans="1:25" x14ac:dyDescent="0.3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W1057" s="11"/>
      <c r="X1057" s="11"/>
      <c r="Y1057" s="11"/>
    </row>
    <row r="1058" spans="1:25" x14ac:dyDescent="0.3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W1058" s="11"/>
      <c r="X1058" s="11"/>
      <c r="Y1058" s="11"/>
    </row>
    <row r="1059" spans="1:25" x14ac:dyDescent="0.3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W1059" s="11"/>
      <c r="X1059" s="11"/>
      <c r="Y1059" s="11"/>
    </row>
    <row r="1060" spans="1:25" x14ac:dyDescent="0.3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W1060" s="11"/>
      <c r="X1060" s="11"/>
      <c r="Y1060" s="11"/>
    </row>
    <row r="1061" spans="1:25" x14ac:dyDescent="0.3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W1061" s="11"/>
      <c r="X1061" s="11"/>
      <c r="Y1061" s="11"/>
    </row>
    <row r="1062" spans="1:25" x14ac:dyDescent="0.3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W1062" s="11"/>
      <c r="X1062" s="11"/>
      <c r="Y1062" s="11"/>
    </row>
    <row r="1063" spans="1:25" x14ac:dyDescent="0.3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W1063" s="11"/>
      <c r="X1063" s="11"/>
      <c r="Y1063" s="11"/>
    </row>
    <row r="1064" spans="1:25" x14ac:dyDescent="0.3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W1064" s="11"/>
      <c r="X1064" s="11"/>
      <c r="Y1064" s="11"/>
    </row>
    <row r="1065" spans="1:25" x14ac:dyDescent="0.3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W1065" s="11"/>
      <c r="X1065" s="11"/>
      <c r="Y1065" s="11"/>
    </row>
    <row r="1066" spans="1:25" x14ac:dyDescent="0.3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W1066" s="11"/>
      <c r="X1066" s="11"/>
      <c r="Y1066" s="11"/>
    </row>
    <row r="1067" spans="1:25" x14ac:dyDescent="0.3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W1067" s="11"/>
      <c r="X1067" s="11"/>
      <c r="Y1067" s="11"/>
    </row>
    <row r="1068" spans="1:25" x14ac:dyDescent="0.3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W1068" s="11"/>
      <c r="X1068" s="11"/>
      <c r="Y1068" s="11"/>
    </row>
    <row r="1069" spans="1:25" x14ac:dyDescent="0.3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W1069" s="11"/>
      <c r="X1069" s="11"/>
      <c r="Y1069" s="11"/>
    </row>
    <row r="1070" spans="1:25" x14ac:dyDescent="0.3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W1070" s="11"/>
      <c r="X1070" s="11"/>
      <c r="Y1070" s="11"/>
    </row>
    <row r="1071" spans="1:25" x14ac:dyDescent="0.3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W1071" s="11"/>
      <c r="X1071" s="11"/>
      <c r="Y1071" s="11"/>
    </row>
    <row r="1072" spans="1:25" x14ac:dyDescent="0.3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W1072" s="11"/>
      <c r="X1072" s="11"/>
      <c r="Y1072" s="11"/>
    </row>
    <row r="1073" spans="1:25" x14ac:dyDescent="0.3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W1073" s="11"/>
      <c r="X1073" s="11"/>
      <c r="Y1073" s="11"/>
    </row>
    <row r="1074" spans="1:25" x14ac:dyDescent="0.3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W1074" s="11"/>
      <c r="X1074" s="11"/>
      <c r="Y1074" s="11"/>
    </row>
    <row r="1075" spans="1:25" x14ac:dyDescent="0.3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W1075" s="11"/>
      <c r="X1075" s="11"/>
      <c r="Y1075" s="11"/>
    </row>
    <row r="1076" spans="1:25" x14ac:dyDescent="0.3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W1076" s="11"/>
      <c r="X1076" s="11"/>
      <c r="Y1076" s="11"/>
    </row>
    <row r="1077" spans="1:25" x14ac:dyDescent="0.3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W1077" s="11"/>
      <c r="X1077" s="11"/>
      <c r="Y1077" s="11"/>
    </row>
    <row r="1078" spans="1:25" x14ac:dyDescent="0.3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W1078" s="11"/>
      <c r="X1078" s="11"/>
      <c r="Y1078" s="11"/>
    </row>
    <row r="1079" spans="1:25" x14ac:dyDescent="0.3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W1079" s="11"/>
      <c r="X1079" s="11"/>
      <c r="Y1079" s="11"/>
    </row>
    <row r="1080" spans="1:25" x14ac:dyDescent="0.3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W1080" s="11"/>
      <c r="X1080" s="11"/>
      <c r="Y1080" s="11"/>
    </row>
    <row r="1081" spans="1:25" x14ac:dyDescent="0.3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W1081" s="11"/>
      <c r="X1081" s="11"/>
      <c r="Y1081" s="11"/>
    </row>
    <row r="1082" spans="1:25" x14ac:dyDescent="0.3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W1082" s="11"/>
      <c r="X1082" s="11"/>
      <c r="Y1082" s="11"/>
    </row>
    <row r="1083" spans="1:25" x14ac:dyDescent="0.3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W1083" s="11"/>
      <c r="X1083" s="11"/>
      <c r="Y1083" s="11"/>
    </row>
    <row r="1084" spans="1:25" x14ac:dyDescent="0.3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W1084" s="11"/>
      <c r="X1084" s="11"/>
      <c r="Y1084" s="11"/>
    </row>
    <row r="1085" spans="1:25" x14ac:dyDescent="0.3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W1085" s="11"/>
      <c r="X1085" s="11"/>
      <c r="Y1085" s="11"/>
    </row>
    <row r="1086" spans="1:25" x14ac:dyDescent="0.3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W1086" s="11"/>
      <c r="X1086" s="11"/>
      <c r="Y1086" s="11"/>
    </row>
    <row r="1087" spans="1:25" x14ac:dyDescent="0.3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W1087" s="11"/>
      <c r="X1087" s="11"/>
      <c r="Y1087" s="11"/>
    </row>
    <row r="1088" spans="1:25" x14ac:dyDescent="0.3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W1088" s="11"/>
      <c r="X1088" s="11"/>
      <c r="Y1088" s="11"/>
    </row>
    <row r="1089" spans="1:25" x14ac:dyDescent="0.3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W1089" s="11"/>
      <c r="X1089" s="11"/>
      <c r="Y1089" s="11"/>
    </row>
    <row r="1090" spans="1:25" x14ac:dyDescent="0.3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W1090" s="11"/>
      <c r="X1090" s="11"/>
      <c r="Y1090" s="11"/>
    </row>
    <row r="1091" spans="1:25" x14ac:dyDescent="0.3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W1091" s="11"/>
      <c r="X1091" s="11"/>
      <c r="Y1091" s="11"/>
    </row>
    <row r="1092" spans="1:25" x14ac:dyDescent="0.3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W1092" s="11"/>
      <c r="X1092" s="11"/>
      <c r="Y1092" s="11"/>
    </row>
    <row r="1093" spans="1:25" x14ac:dyDescent="0.3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W1093" s="11"/>
      <c r="X1093" s="11"/>
      <c r="Y1093" s="11"/>
    </row>
    <row r="1094" spans="1:25" x14ac:dyDescent="0.3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W1094" s="11"/>
      <c r="X1094" s="11"/>
      <c r="Y1094" s="11"/>
    </row>
    <row r="1095" spans="1:25" x14ac:dyDescent="0.3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W1095" s="11"/>
      <c r="X1095" s="11"/>
      <c r="Y1095" s="11"/>
    </row>
    <row r="1096" spans="1:25" x14ac:dyDescent="0.3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W1096" s="11"/>
      <c r="X1096" s="11"/>
      <c r="Y1096" s="11"/>
    </row>
    <row r="1097" spans="1:25" x14ac:dyDescent="0.3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W1097" s="11"/>
      <c r="X1097" s="11"/>
      <c r="Y1097" s="11"/>
    </row>
    <row r="1098" spans="1:25" x14ac:dyDescent="0.3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W1098" s="11"/>
      <c r="X1098" s="11"/>
      <c r="Y1098" s="11"/>
    </row>
    <row r="1099" spans="1:25" x14ac:dyDescent="0.3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W1099" s="11"/>
      <c r="X1099" s="11"/>
      <c r="Y1099" s="11"/>
    </row>
    <row r="1100" spans="1:25" x14ac:dyDescent="0.3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W1100" s="11"/>
      <c r="X1100" s="11"/>
      <c r="Y1100" s="11"/>
    </row>
    <row r="1101" spans="1:25" x14ac:dyDescent="0.3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W1101" s="11"/>
      <c r="X1101" s="11"/>
      <c r="Y1101" s="11"/>
    </row>
    <row r="1102" spans="1:25" x14ac:dyDescent="0.3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W1102" s="11"/>
      <c r="X1102" s="11"/>
      <c r="Y1102" s="11"/>
    </row>
    <row r="1103" spans="1:25" x14ac:dyDescent="0.3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W1103" s="11"/>
      <c r="X1103" s="11"/>
      <c r="Y1103" s="11"/>
    </row>
    <row r="1104" spans="1:25" x14ac:dyDescent="0.3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W1104" s="11"/>
      <c r="X1104" s="11"/>
      <c r="Y1104" s="11"/>
    </row>
    <row r="1105" spans="1:25" x14ac:dyDescent="0.3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W1105" s="11"/>
      <c r="X1105" s="11"/>
      <c r="Y1105" s="11"/>
    </row>
    <row r="1106" spans="1:25" x14ac:dyDescent="0.3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W1106" s="11"/>
      <c r="X1106" s="11"/>
      <c r="Y1106" s="11"/>
    </row>
    <row r="1107" spans="1:25" x14ac:dyDescent="0.3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W1107" s="11"/>
      <c r="X1107" s="11"/>
      <c r="Y1107" s="11"/>
    </row>
    <row r="1108" spans="1:25" x14ac:dyDescent="0.3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W1108" s="11"/>
      <c r="X1108" s="11"/>
      <c r="Y1108" s="11"/>
    </row>
    <row r="1109" spans="1:25" x14ac:dyDescent="0.3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W1109" s="11"/>
      <c r="X1109" s="11"/>
      <c r="Y1109" s="11"/>
    </row>
    <row r="1110" spans="1:25" x14ac:dyDescent="0.3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W1110" s="11"/>
      <c r="X1110" s="11"/>
      <c r="Y1110" s="11"/>
    </row>
    <row r="1111" spans="1:25" x14ac:dyDescent="0.3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W1111" s="11"/>
      <c r="X1111" s="11"/>
      <c r="Y1111" s="11"/>
    </row>
    <row r="1112" spans="1:25" x14ac:dyDescent="0.3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W1112" s="11"/>
      <c r="X1112" s="11"/>
      <c r="Y1112" s="11"/>
    </row>
    <row r="1113" spans="1:25" x14ac:dyDescent="0.3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W1113" s="11"/>
      <c r="X1113" s="11"/>
      <c r="Y1113" s="11"/>
    </row>
    <row r="1114" spans="1:25" x14ac:dyDescent="0.3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W1114" s="11"/>
      <c r="X1114" s="11"/>
      <c r="Y1114" s="11"/>
    </row>
    <row r="1115" spans="1:25" x14ac:dyDescent="0.3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W1115" s="11"/>
      <c r="X1115" s="11"/>
      <c r="Y1115" s="11"/>
    </row>
    <row r="1116" spans="1:25" x14ac:dyDescent="0.3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W1116" s="11"/>
      <c r="X1116" s="11"/>
      <c r="Y1116" s="11"/>
    </row>
    <row r="1117" spans="1:25" x14ac:dyDescent="0.3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W1117" s="11"/>
      <c r="X1117" s="11"/>
      <c r="Y1117" s="11"/>
    </row>
    <row r="1118" spans="1:25" x14ac:dyDescent="0.3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W1118" s="11"/>
      <c r="X1118" s="11"/>
      <c r="Y1118" s="11"/>
    </row>
    <row r="1119" spans="1:25" x14ac:dyDescent="0.3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W1119" s="11"/>
      <c r="X1119" s="11"/>
      <c r="Y1119" s="11"/>
    </row>
    <row r="1120" spans="1:25" x14ac:dyDescent="0.3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W1120" s="11"/>
      <c r="X1120" s="11"/>
      <c r="Y1120" s="11"/>
    </row>
    <row r="1121" spans="1:25" x14ac:dyDescent="0.3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W1121" s="11"/>
      <c r="X1121" s="11"/>
      <c r="Y1121" s="11"/>
    </row>
    <row r="1122" spans="1:25" x14ac:dyDescent="0.3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W1122" s="11"/>
      <c r="X1122" s="11"/>
      <c r="Y1122" s="11"/>
    </row>
    <row r="1123" spans="1:25" x14ac:dyDescent="0.3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W1123" s="11"/>
      <c r="X1123" s="11"/>
      <c r="Y1123" s="11"/>
    </row>
    <row r="1124" spans="1:25" x14ac:dyDescent="0.3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W1124" s="11"/>
      <c r="X1124" s="11"/>
      <c r="Y1124" s="11"/>
    </row>
    <row r="1125" spans="1:25" x14ac:dyDescent="0.3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W1125" s="11"/>
      <c r="X1125" s="11"/>
      <c r="Y1125" s="11"/>
    </row>
    <row r="1126" spans="1:25" x14ac:dyDescent="0.3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W1126" s="11"/>
      <c r="X1126" s="11"/>
      <c r="Y1126" s="11"/>
    </row>
    <row r="1127" spans="1:25" x14ac:dyDescent="0.3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W1127" s="11"/>
      <c r="X1127" s="11"/>
      <c r="Y1127" s="11"/>
    </row>
    <row r="1128" spans="1:25" x14ac:dyDescent="0.3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W1128" s="11"/>
      <c r="X1128" s="11"/>
      <c r="Y1128" s="11"/>
    </row>
    <row r="1129" spans="1:25" x14ac:dyDescent="0.3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W1129" s="11"/>
      <c r="X1129" s="11"/>
      <c r="Y1129" s="11"/>
    </row>
    <row r="1130" spans="1:25" x14ac:dyDescent="0.3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W1130" s="11"/>
      <c r="X1130" s="11"/>
      <c r="Y1130" s="11"/>
    </row>
    <row r="1131" spans="1:25" x14ac:dyDescent="0.3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W1131" s="11"/>
      <c r="X1131" s="11"/>
      <c r="Y1131" s="11"/>
    </row>
    <row r="1132" spans="1:25" x14ac:dyDescent="0.3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W1132" s="11"/>
      <c r="X1132" s="11"/>
      <c r="Y1132" s="11"/>
    </row>
    <row r="1133" spans="1:25" x14ac:dyDescent="0.3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W1133" s="11"/>
      <c r="X1133" s="11"/>
      <c r="Y1133" s="11"/>
    </row>
    <row r="1134" spans="1:25" x14ac:dyDescent="0.3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W1134" s="11"/>
      <c r="X1134" s="11"/>
      <c r="Y1134" s="11"/>
    </row>
    <row r="1135" spans="1:25" x14ac:dyDescent="0.3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W1135" s="11"/>
      <c r="X1135" s="11"/>
      <c r="Y1135" s="11"/>
    </row>
    <row r="1136" spans="1:25" x14ac:dyDescent="0.3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W1136" s="11"/>
      <c r="X1136" s="11"/>
      <c r="Y1136" s="11"/>
    </row>
    <row r="1137" spans="1:25" x14ac:dyDescent="0.3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W1137" s="11"/>
      <c r="X1137" s="11"/>
      <c r="Y1137" s="11"/>
    </row>
    <row r="1138" spans="1:25" x14ac:dyDescent="0.3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W1138" s="11"/>
      <c r="X1138" s="11"/>
      <c r="Y1138" s="11"/>
    </row>
    <row r="1139" spans="1:25" x14ac:dyDescent="0.3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W1139" s="11"/>
      <c r="X1139" s="11"/>
      <c r="Y1139" s="11"/>
    </row>
    <row r="1140" spans="1:25" x14ac:dyDescent="0.3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W1140" s="11"/>
      <c r="X1140" s="11"/>
      <c r="Y1140" s="11"/>
    </row>
    <row r="1141" spans="1:25" x14ac:dyDescent="0.3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W1141" s="11"/>
      <c r="X1141" s="11"/>
      <c r="Y1141" s="11"/>
    </row>
    <row r="1142" spans="1:25" x14ac:dyDescent="0.3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W1142" s="11"/>
      <c r="X1142" s="11"/>
      <c r="Y1142" s="11"/>
    </row>
    <row r="1143" spans="1:25" x14ac:dyDescent="0.3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W1143" s="11"/>
      <c r="X1143" s="11"/>
      <c r="Y1143" s="11"/>
    </row>
    <row r="1144" spans="1:25" x14ac:dyDescent="0.3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W1144" s="11"/>
      <c r="X1144" s="11"/>
      <c r="Y1144" s="11"/>
    </row>
    <row r="1145" spans="1:25" x14ac:dyDescent="0.3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W1145" s="11"/>
      <c r="X1145" s="11"/>
      <c r="Y1145" s="11"/>
    </row>
    <row r="1146" spans="1:25" x14ac:dyDescent="0.3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W1146" s="11"/>
      <c r="X1146" s="11"/>
      <c r="Y1146" s="11"/>
    </row>
    <row r="1147" spans="1:25" x14ac:dyDescent="0.3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W1147" s="11"/>
      <c r="X1147" s="11"/>
      <c r="Y1147" s="11"/>
    </row>
    <row r="1148" spans="1:25" x14ac:dyDescent="0.3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W1148" s="11"/>
      <c r="X1148" s="11"/>
      <c r="Y1148" s="11"/>
    </row>
    <row r="1149" spans="1:25" x14ac:dyDescent="0.3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W1149" s="11"/>
      <c r="X1149" s="11"/>
      <c r="Y1149" s="11"/>
    </row>
    <row r="1150" spans="1:25" x14ac:dyDescent="0.3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W1150" s="11"/>
      <c r="X1150" s="11"/>
      <c r="Y1150" s="11"/>
    </row>
    <row r="1151" spans="1:25" x14ac:dyDescent="0.3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W1151" s="11"/>
      <c r="X1151" s="11"/>
      <c r="Y1151" s="11"/>
    </row>
    <row r="1152" spans="1:25" x14ac:dyDescent="0.3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W1152" s="11"/>
      <c r="X1152" s="11"/>
      <c r="Y1152" s="11"/>
    </row>
    <row r="1153" spans="1:25" x14ac:dyDescent="0.3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W1153" s="11"/>
      <c r="X1153" s="11"/>
      <c r="Y1153" s="11"/>
    </row>
    <row r="1154" spans="1:25" x14ac:dyDescent="0.3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W1154" s="11"/>
      <c r="X1154" s="11"/>
      <c r="Y1154" s="11"/>
    </row>
    <row r="1155" spans="1:25" x14ac:dyDescent="0.3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W1155" s="11"/>
      <c r="X1155" s="11"/>
      <c r="Y1155" s="11"/>
    </row>
    <row r="1156" spans="1:25" x14ac:dyDescent="0.3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W1156" s="11"/>
      <c r="X1156" s="11"/>
      <c r="Y1156" s="11"/>
    </row>
    <row r="1157" spans="1:25" x14ac:dyDescent="0.3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W1157" s="11"/>
      <c r="X1157" s="11"/>
      <c r="Y1157" s="11"/>
    </row>
    <row r="1158" spans="1:25" x14ac:dyDescent="0.3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W1158" s="11"/>
      <c r="X1158" s="11"/>
      <c r="Y1158" s="11"/>
    </row>
    <row r="1159" spans="1:25" x14ac:dyDescent="0.3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W1159" s="11"/>
      <c r="X1159" s="11"/>
      <c r="Y1159" s="11"/>
    </row>
    <row r="1160" spans="1:25" x14ac:dyDescent="0.3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W1160" s="11"/>
      <c r="X1160" s="11"/>
      <c r="Y1160" s="11"/>
    </row>
    <row r="1161" spans="1:25" x14ac:dyDescent="0.3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W1161" s="11"/>
      <c r="X1161" s="11"/>
      <c r="Y1161" s="11"/>
    </row>
    <row r="1162" spans="1:25" x14ac:dyDescent="0.3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W1162" s="11"/>
      <c r="X1162" s="11"/>
      <c r="Y1162" s="11"/>
    </row>
    <row r="1163" spans="1:25" x14ac:dyDescent="0.3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W1163" s="11"/>
      <c r="X1163" s="11"/>
      <c r="Y1163" s="11"/>
    </row>
    <row r="1164" spans="1:25" x14ac:dyDescent="0.3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W1164" s="11"/>
      <c r="X1164" s="11"/>
      <c r="Y1164" s="11"/>
    </row>
    <row r="1165" spans="1:25" x14ac:dyDescent="0.3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W1165" s="11"/>
      <c r="X1165" s="11"/>
      <c r="Y1165" s="11"/>
    </row>
    <row r="1166" spans="1:25" x14ac:dyDescent="0.3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W1166" s="11"/>
      <c r="X1166" s="11"/>
      <c r="Y1166" s="11"/>
    </row>
    <row r="1167" spans="1:25" x14ac:dyDescent="0.3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W1167" s="11"/>
      <c r="X1167" s="11"/>
      <c r="Y1167" s="11"/>
    </row>
    <row r="1168" spans="1:25" x14ac:dyDescent="0.3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W1168" s="11"/>
      <c r="X1168" s="11"/>
      <c r="Y1168" s="11"/>
    </row>
    <row r="1169" spans="1:25" x14ac:dyDescent="0.3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W1169" s="11"/>
      <c r="X1169" s="11"/>
      <c r="Y1169" s="11"/>
    </row>
    <row r="1170" spans="1:25" x14ac:dyDescent="0.3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W1170" s="11"/>
      <c r="X1170" s="11"/>
      <c r="Y1170" s="11"/>
    </row>
    <row r="1171" spans="1:25" x14ac:dyDescent="0.3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W1171" s="11"/>
      <c r="X1171" s="11"/>
      <c r="Y1171" s="11"/>
    </row>
    <row r="1172" spans="1:25" x14ac:dyDescent="0.3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W1172" s="11"/>
      <c r="X1172" s="11"/>
      <c r="Y1172" s="11"/>
    </row>
    <row r="1173" spans="1:25" x14ac:dyDescent="0.3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W1173" s="11"/>
      <c r="X1173" s="11"/>
      <c r="Y1173" s="11"/>
    </row>
    <row r="1174" spans="1:25" x14ac:dyDescent="0.3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W1174" s="11"/>
      <c r="X1174" s="11"/>
      <c r="Y1174" s="11"/>
    </row>
    <row r="1175" spans="1:25" x14ac:dyDescent="0.3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W1175" s="11"/>
      <c r="X1175" s="11"/>
      <c r="Y1175" s="11"/>
    </row>
    <row r="1176" spans="1:25" x14ac:dyDescent="0.3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W1176" s="11"/>
      <c r="X1176" s="11"/>
      <c r="Y1176" s="11"/>
    </row>
    <row r="1177" spans="1:25" x14ac:dyDescent="0.3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W1177" s="11"/>
      <c r="X1177" s="11"/>
      <c r="Y1177" s="11"/>
    </row>
    <row r="1178" spans="1:25" x14ac:dyDescent="0.3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W1178" s="11"/>
      <c r="X1178" s="11"/>
      <c r="Y1178" s="11"/>
    </row>
    <row r="1179" spans="1:25" x14ac:dyDescent="0.3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W1179" s="11"/>
      <c r="X1179" s="11"/>
      <c r="Y1179" s="11"/>
    </row>
    <row r="1180" spans="1:25" x14ac:dyDescent="0.3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W1180" s="11"/>
      <c r="X1180" s="11"/>
      <c r="Y1180" s="11"/>
    </row>
    <row r="1181" spans="1:25" x14ac:dyDescent="0.3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W1181" s="11"/>
      <c r="X1181" s="11"/>
      <c r="Y1181" s="11"/>
    </row>
    <row r="1182" spans="1:25" x14ac:dyDescent="0.3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W1182" s="11"/>
      <c r="X1182" s="11"/>
      <c r="Y1182" s="11"/>
    </row>
    <row r="1183" spans="1:25" x14ac:dyDescent="0.3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W1183" s="11"/>
      <c r="X1183" s="11"/>
      <c r="Y1183" s="11"/>
    </row>
    <row r="1184" spans="1:25" x14ac:dyDescent="0.3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W1184" s="11"/>
      <c r="X1184" s="11"/>
      <c r="Y1184" s="11"/>
    </row>
    <row r="1185" spans="1:25" x14ac:dyDescent="0.3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W1185" s="11"/>
      <c r="X1185" s="11"/>
      <c r="Y1185" s="11"/>
    </row>
    <row r="1186" spans="1:25" x14ac:dyDescent="0.3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W1186" s="11"/>
      <c r="X1186" s="11"/>
      <c r="Y1186" s="11"/>
    </row>
    <row r="1187" spans="1:25" x14ac:dyDescent="0.3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W1187" s="11"/>
      <c r="X1187" s="11"/>
      <c r="Y1187" s="11"/>
    </row>
    <row r="1188" spans="1:25" x14ac:dyDescent="0.3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W1188" s="11"/>
      <c r="X1188" s="11"/>
      <c r="Y1188" s="11"/>
    </row>
    <row r="1189" spans="1:25" x14ac:dyDescent="0.3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W1189" s="11"/>
      <c r="X1189" s="11"/>
      <c r="Y1189" s="11"/>
    </row>
    <row r="1190" spans="1:25" x14ac:dyDescent="0.3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W1190" s="11"/>
      <c r="X1190" s="11"/>
      <c r="Y1190" s="11"/>
    </row>
    <row r="1191" spans="1:25" x14ac:dyDescent="0.3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W1191" s="11"/>
      <c r="X1191" s="11"/>
      <c r="Y1191" s="11"/>
    </row>
    <row r="1192" spans="1:25" x14ac:dyDescent="0.3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W1192" s="11"/>
      <c r="X1192" s="11"/>
      <c r="Y1192" s="11"/>
    </row>
    <row r="1193" spans="1:25" x14ac:dyDescent="0.3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W1193" s="11"/>
      <c r="X1193" s="11"/>
      <c r="Y1193" s="11"/>
    </row>
    <row r="1194" spans="1:25" x14ac:dyDescent="0.3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W1194" s="11"/>
      <c r="X1194" s="11"/>
      <c r="Y1194" s="11"/>
    </row>
    <row r="1195" spans="1:25" x14ac:dyDescent="0.3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W1195" s="11"/>
      <c r="X1195" s="11"/>
      <c r="Y1195" s="11"/>
    </row>
    <row r="1196" spans="1:25" x14ac:dyDescent="0.3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W1196" s="11"/>
      <c r="X1196" s="11"/>
      <c r="Y1196" s="11"/>
    </row>
    <row r="1197" spans="1:25" x14ac:dyDescent="0.3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W1197" s="11"/>
      <c r="X1197" s="11"/>
      <c r="Y1197" s="11"/>
    </row>
    <row r="1198" spans="1:25" x14ac:dyDescent="0.3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W1198" s="11"/>
      <c r="X1198" s="11"/>
      <c r="Y1198" s="11"/>
    </row>
    <row r="1199" spans="1:25" x14ac:dyDescent="0.3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</row>
    <row r="1200" spans="1:25" x14ac:dyDescent="0.3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</row>
    <row r="1201" spans="1:20" x14ac:dyDescent="0.3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</row>
    <row r="1202" spans="1:20" x14ac:dyDescent="0.3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</row>
    <row r="1203" spans="1:20" x14ac:dyDescent="0.3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</row>
    <row r="1204" spans="1:20" x14ac:dyDescent="0.3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</row>
    <row r="1205" spans="1:20" x14ac:dyDescent="0.3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</row>
    <row r="1206" spans="1:20" x14ac:dyDescent="0.3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</row>
    <row r="1207" spans="1:20" x14ac:dyDescent="0.3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</row>
    <row r="1208" spans="1:20" x14ac:dyDescent="0.3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</row>
    <row r="1209" spans="1:20" x14ac:dyDescent="0.3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</row>
    <row r="1210" spans="1:20" x14ac:dyDescent="0.3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</row>
    <row r="1211" spans="1:20" x14ac:dyDescent="0.3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</row>
    <row r="1212" spans="1:20" x14ac:dyDescent="0.3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</row>
    <row r="1213" spans="1:20" x14ac:dyDescent="0.3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</row>
    <row r="1214" spans="1:20" x14ac:dyDescent="0.3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</row>
    <row r="1215" spans="1:20" x14ac:dyDescent="0.3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</row>
    <row r="1216" spans="1:20" x14ac:dyDescent="0.3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</row>
    <row r="1217" spans="1:20" x14ac:dyDescent="0.3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</row>
    <row r="1218" spans="1:20" x14ac:dyDescent="0.3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</row>
    <row r="1219" spans="1:20" x14ac:dyDescent="0.3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</row>
    <row r="1220" spans="1:20" x14ac:dyDescent="0.3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</row>
    <row r="1221" spans="1:20" x14ac:dyDescent="0.3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</row>
    <row r="1222" spans="1:20" x14ac:dyDescent="0.3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</row>
    <row r="1223" spans="1:20" x14ac:dyDescent="0.3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</row>
    <row r="1224" spans="1:20" x14ac:dyDescent="0.3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</row>
    <row r="1225" spans="1:20" x14ac:dyDescent="0.3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</row>
    <row r="1226" spans="1:20" x14ac:dyDescent="0.3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</row>
    <row r="1227" spans="1:20" x14ac:dyDescent="0.3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</row>
    <row r="1228" spans="1:20" x14ac:dyDescent="0.3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</row>
    <row r="1229" spans="1:20" x14ac:dyDescent="0.3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</row>
    <row r="1230" spans="1:20" x14ac:dyDescent="0.3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</row>
    <row r="1231" spans="1:20" x14ac:dyDescent="0.3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</row>
    <row r="1232" spans="1:20" x14ac:dyDescent="0.3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</row>
    <row r="1233" spans="1:20" x14ac:dyDescent="0.3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</row>
    <row r="1234" spans="1:20" x14ac:dyDescent="0.3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</row>
    <row r="1235" spans="1:20" x14ac:dyDescent="0.3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</row>
    <row r="1236" spans="1:20" x14ac:dyDescent="0.3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</row>
    <row r="1237" spans="1:20" x14ac:dyDescent="0.3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</row>
    <row r="1238" spans="1:20" x14ac:dyDescent="0.3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</row>
    <row r="1239" spans="1:20" x14ac:dyDescent="0.3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</row>
    <row r="1240" spans="1:20" x14ac:dyDescent="0.3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</row>
    <row r="1241" spans="1:20" x14ac:dyDescent="0.3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</row>
    <row r="1242" spans="1:20" x14ac:dyDescent="0.3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</row>
    <row r="1243" spans="1:20" x14ac:dyDescent="0.3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</row>
    <row r="1244" spans="1:20" x14ac:dyDescent="0.3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</row>
    <row r="1245" spans="1:20" x14ac:dyDescent="0.3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</row>
    <row r="1246" spans="1:20" x14ac:dyDescent="0.3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</row>
    <row r="1247" spans="1:20" x14ac:dyDescent="0.3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</row>
    <row r="1248" spans="1:20" x14ac:dyDescent="0.3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</row>
    <row r="1249" spans="1:20" x14ac:dyDescent="0.3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</row>
    <row r="1250" spans="1:20" x14ac:dyDescent="0.3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</row>
    <row r="1251" spans="1:20" x14ac:dyDescent="0.3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</row>
    <row r="1252" spans="1:20" x14ac:dyDescent="0.3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</row>
    <row r="1253" spans="1:20" x14ac:dyDescent="0.3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</row>
    <row r="1254" spans="1:20" x14ac:dyDescent="0.3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</row>
    <row r="1255" spans="1:20" x14ac:dyDescent="0.3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</row>
    <row r="1256" spans="1:20" x14ac:dyDescent="0.3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</row>
    <row r="1257" spans="1:20" x14ac:dyDescent="0.35">
      <c r="P1257" s="61"/>
      <c r="Q1257" s="61"/>
    </row>
    <row r="1258" spans="1:20" x14ac:dyDescent="0.35">
      <c r="P1258" s="55"/>
      <c r="Q1258" s="55"/>
    </row>
    <row r="1259" spans="1:20" x14ac:dyDescent="0.35">
      <c r="P1259" s="61"/>
      <c r="Q1259" s="55"/>
    </row>
    <row r="1260" spans="1:20" x14ac:dyDescent="0.35">
      <c r="P1260" s="61"/>
      <c r="Q1260" s="55"/>
    </row>
    <row r="1261" spans="1:20" x14ac:dyDescent="0.35">
      <c r="P1261" s="61"/>
      <c r="Q1261" s="55"/>
    </row>
    <row r="1262" spans="1:20" x14ac:dyDescent="0.35">
      <c r="P1262" s="61"/>
      <c r="Q1262" s="55"/>
    </row>
    <row r="1263" spans="1:20" x14ac:dyDescent="0.35">
      <c r="P1263" s="61"/>
      <c r="Q1263" s="55"/>
    </row>
    <row r="1264" spans="1:20" x14ac:dyDescent="0.35">
      <c r="P1264" s="61"/>
      <c r="Q1264" s="55"/>
    </row>
  </sheetData>
  <sortState ref="A408:C433">
    <sortCondition ref="A408:A433"/>
  </sortState>
  <mergeCells count="27">
    <mergeCell ref="B27:I27"/>
    <mergeCell ref="A174:F174"/>
    <mergeCell ref="A175:F175"/>
    <mergeCell ref="A123:F123"/>
    <mergeCell ref="A124:F124"/>
    <mergeCell ref="A38:F38"/>
    <mergeCell ref="A39:F39"/>
    <mergeCell ref="A1:C1"/>
    <mergeCell ref="A4:A9"/>
    <mergeCell ref="A10:A15"/>
    <mergeCell ref="A16:A21"/>
    <mergeCell ref="A23:I24"/>
    <mergeCell ref="A539:F539"/>
    <mergeCell ref="A540:F540"/>
    <mergeCell ref="K37:L37"/>
    <mergeCell ref="A245:F245"/>
    <mergeCell ref="A246:F246"/>
    <mergeCell ref="A326:F326"/>
    <mergeCell ref="A327:F327"/>
    <mergeCell ref="A486:F486"/>
    <mergeCell ref="A487:F487"/>
    <mergeCell ref="A443:F443"/>
    <mergeCell ref="A444:F444"/>
    <mergeCell ref="A358:F358"/>
    <mergeCell ref="A359:F359"/>
    <mergeCell ref="A328:C328"/>
    <mergeCell ref="D328:F328"/>
  </mergeCells>
  <hyperlinks>
    <hyperlink ref="G252" r:id="rId1" xr:uid="{00000000-0004-0000-0100-000000000000}"/>
  </hyperlinks>
  <pageMargins left="0.7" right="0.7" top="0.75" bottom="0.75" header="0.3" footer="0.3"/>
  <pageSetup paperSize="9" scale="7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1:D2"/>
  <sheetViews>
    <sheetView topLeftCell="I1" workbookViewId="0">
      <selection activeCell="I1" sqref="A1:XFD1048576"/>
    </sheetView>
  </sheetViews>
  <sheetFormatPr defaultRowHeight="14.5" outlineLevelCol="1" x14ac:dyDescent="0.35"/>
  <cols>
    <col min="1" max="1" width="25.26953125" customWidth="1"/>
    <col min="2" max="2" width="7.1796875" customWidth="1"/>
    <col min="3" max="3" width="0" hidden="1" customWidth="1" outlineLevel="1"/>
    <col min="4" max="4" width="25.26953125" customWidth="1" collapsed="1"/>
    <col min="5" max="5" width="7.1796875" customWidth="1"/>
    <col min="6" max="6" width="25.26953125" customWidth="1"/>
    <col min="7" max="7" width="6.81640625" customWidth="1"/>
    <col min="8" max="8" width="25.26953125" customWidth="1"/>
    <col min="9" max="9" width="7.453125" customWidth="1"/>
    <col min="11" max="11" width="25.26953125" customWidth="1"/>
    <col min="13" max="13" width="5.81640625" customWidth="1"/>
    <col min="14" max="14" width="31.1796875" customWidth="1"/>
    <col min="16" max="16" width="8.453125" customWidth="1"/>
    <col min="17" max="17" width="24.81640625" customWidth="1"/>
    <col min="18" max="18" width="11.26953125" customWidth="1"/>
    <col min="19" max="19" width="20.54296875" customWidth="1"/>
    <col min="20" max="20" width="16.54296875" customWidth="1"/>
    <col min="21" max="21" width="21.1796875" customWidth="1"/>
  </cols>
  <sheetData>
    <row r="1" ht="23.25" customHeight="1" x14ac:dyDescent="0.35"/>
    <row r="2" ht="15" customHeight="1" x14ac:dyDescent="0.35"/>
  </sheetData>
  <sortState ref="P6:Q129">
    <sortCondition ref="P6:P129"/>
  </sortState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"/>
  <sheetViews>
    <sheetView workbookViewId="0">
      <selection activeCell="N21" sqref="N21"/>
    </sheetView>
  </sheetViews>
  <sheetFormatPr defaultRowHeight="14.5" x14ac:dyDescent="0.35"/>
  <sheetData>
    <row r="1" spans="1:7" x14ac:dyDescent="0.35">
      <c r="A1" s="11"/>
      <c r="B1" s="11"/>
      <c r="C1" s="11"/>
      <c r="D1" s="11"/>
      <c r="E1" s="11"/>
      <c r="F1" s="11"/>
      <c r="G1" s="11"/>
    </row>
    <row r="2" spans="1:7" x14ac:dyDescent="0.35">
      <c r="G2" s="11"/>
    </row>
    <row r="3" spans="1:7" x14ac:dyDescent="0.35">
      <c r="G3" s="11"/>
    </row>
    <row r="4" spans="1:7" x14ac:dyDescent="0.35">
      <c r="G4" s="11"/>
    </row>
    <row r="5" spans="1:7" x14ac:dyDescent="0.35">
      <c r="G5" s="11"/>
    </row>
    <row r="6" spans="1:7" x14ac:dyDescent="0.35">
      <c r="G6" s="11"/>
    </row>
    <row r="7" spans="1:7" x14ac:dyDescent="0.35">
      <c r="G7" s="11"/>
    </row>
    <row r="8" spans="1:7" x14ac:dyDescent="0.35">
      <c r="G8" s="11"/>
    </row>
    <row r="9" spans="1:7" x14ac:dyDescent="0.35">
      <c r="G9" s="11"/>
    </row>
    <row r="10" spans="1:7" x14ac:dyDescent="0.35">
      <c r="G10" s="11"/>
    </row>
    <row r="11" spans="1:7" x14ac:dyDescent="0.35">
      <c r="G11" s="11"/>
    </row>
    <row r="12" spans="1:7" x14ac:dyDescent="0.35">
      <c r="G12" s="11"/>
    </row>
    <row r="13" spans="1:7" x14ac:dyDescent="0.35">
      <c r="G13" s="11"/>
    </row>
    <row r="14" spans="1:7" x14ac:dyDescent="0.35">
      <c r="G14" s="11"/>
    </row>
    <row r="15" spans="1:7" x14ac:dyDescent="0.35">
      <c r="G15" s="11"/>
    </row>
    <row r="16" spans="1:7" x14ac:dyDescent="0.35">
      <c r="G16" s="11"/>
    </row>
    <row r="17" spans="7:7" x14ac:dyDescent="0.35">
      <c r="G17" s="11"/>
    </row>
    <row r="18" spans="7:7" x14ac:dyDescent="0.35">
      <c r="G18" s="11"/>
    </row>
    <row r="19" spans="7:7" x14ac:dyDescent="0.35">
      <c r="G19" s="11"/>
    </row>
    <row r="20" spans="7:7" x14ac:dyDescent="0.35">
      <c r="G20" s="11"/>
    </row>
    <row r="21" spans="7:7" x14ac:dyDescent="0.35">
      <c r="G21" s="11"/>
    </row>
    <row r="22" spans="7:7" x14ac:dyDescent="0.35">
      <c r="G22" s="11"/>
    </row>
    <row r="23" spans="7:7" x14ac:dyDescent="0.35">
      <c r="G23" s="11"/>
    </row>
    <row r="24" spans="7:7" x14ac:dyDescent="0.35">
      <c r="G24" s="11"/>
    </row>
    <row r="25" spans="7:7" x14ac:dyDescent="0.35">
      <c r="G25" s="11"/>
    </row>
    <row r="26" spans="7:7" x14ac:dyDescent="0.35">
      <c r="G26" s="11"/>
    </row>
    <row r="27" spans="7:7" x14ac:dyDescent="0.35">
      <c r="G27" s="11"/>
    </row>
    <row r="28" spans="7:7" x14ac:dyDescent="0.35">
      <c r="G28" s="11"/>
    </row>
    <row r="29" spans="7:7" x14ac:dyDescent="0.35">
      <c r="G29" s="11"/>
    </row>
    <row r="30" spans="7:7" x14ac:dyDescent="0.35">
      <c r="G30" s="11"/>
    </row>
    <row r="31" spans="7:7" x14ac:dyDescent="0.35">
      <c r="G31" s="11"/>
    </row>
    <row r="32" spans="7:7" x14ac:dyDescent="0.35">
      <c r="G32" s="11"/>
    </row>
    <row r="33" spans="7:7" x14ac:dyDescent="0.35">
      <c r="G33" s="11"/>
    </row>
    <row r="34" spans="7:7" x14ac:dyDescent="0.35">
      <c r="G34" s="11"/>
    </row>
    <row r="35" spans="7:7" x14ac:dyDescent="0.35">
      <c r="G3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Rider of Year</vt:lpstr>
      <vt:lpstr>Race Results 2</vt:lpstr>
      <vt:lpstr>Volunteers</vt:lpstr>
      <vt:lpstr>Sheet1</vt:lpstr>
      <vt:lpstr>'Race Results 2'!Print_Area</vt:lpstr>
      <vt:lpstr>'Rider of Year'!Print_Area</vt:lpstr>
      <vt:lpstr>Volunteers!Print_Area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Mark Glorie</cp:lastModifiedBy>
  <cp:lastPrinted>2017-09-20T00:20:57Z</cp:lastPrinted>
  <dcterms:created xsi:type="dcterms:W3CDTF">2012-04-22T05:44:41Z</dcterms:created>
  <dcterms:modified xsi:type="dcterms:W3CDTF">2017-09-20T11:19:50Z</dcterms:modified>
</cp:coreProperties>
</file>