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hidePivotFieldList="1" defaultThemeVersion="166925"/>
  <mc:AlternateContent xmlns:mc="http://schemas.openxmlformats.org/markup-compatibility/2006">
    <mc:Choice Requires="x15">
      <x15ac:absPath xmlns:x15ac="http://schemas.microsoft.com/office/spreadsheetml/2010/11/ac" url="C:\Users\Mark\Dropbox\Shared\PDCC Timing\2017-2018 Summer\"/>
    </mc:Choice>
  </mc:AlternateContent>
  <bookViews>
    <workbookView xWindow="0" yWindow="0" windowWidth="21420" windowHeight="10335" activeTab="1" xr2:uid="{DDB147B8-6680-4180-B004-E0794D98013C}"/>
    <workbookView xWindow="0" yWindow="0" windowWidth="28800" windowHeight="12210" xr2:uid="{523A1273-7EAB-416B-BF7A-75754256A85C}"/>
  </bookViews>
  <sheets>
    <sheet name="Results" sheetId="1" r:id="rId1"/>
    <sheet name="Championship" sheetId="2" r:id="rId2"/>
    <sheet name="Grade" sheetId="4" r:id="rId3"/>
    <sheet name="Members" sheetId="5"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 i="2" l="1"/>
  <c r="AI9" i="2"/>
  <c r="AJ9" i="2"/>
  <c r="AK9" i="2"/>
  <c r="AL9" i="2"/>
  <c r="AH39" i="2"/>
  <c r="AI39" i="2"/>
  <c r="AJ39" i="2"/>
  <c r="AK39" i="2"/>
  <c r="AL39" i="2"/>
  <c r="AH42" i="2"/>
  <c r="AI42" i="2"/>
  <c r="AJ42" i="2"/>
  <c r="AK42" i="2"/>
  <c r="AL42" i="2"/>
  <c r="AH25" i="2"/>
  <c r="AI25" i="2"/>
  <c r="AJ25" i="2"/>
  <c r="AK25" i="2"/>
  <c r="AL25" i="2"/>
  <c r="AH12" i="2"/>
  <c r="AI12" i="2"/>
  <c r="AJ12" i="2"/>
  <c r="AK12" i="2"/>
  <c r="AL12" i="2"/>
  <c r="AH21" i="2"/>
  <c r="AI21" i="2"/>
  <c r="AJ21" i="2"/>
  <c r="AK21" i="2"/>
  <c r="AL21" i="2"/>
  <c r="AH23" i="2"/>
  <c r="AI23" i="2"/>
  <c r="AJ23" i="2"/>
  <c r="AK23" i="2"/>
  <c r="AL23" i="2"/>
  <c r="AH10" i="2"/>
  <c r="AI10" i="2"/>
  <c r="AJ10" i="2"/>
  <c r="AK10" i="2"/>
  <c r="AL10" i="2"/>
  <c r="AH4" i="2"/>
  <c r="AI4" i="2"/>
  <c r="AJ4" i="2"/>
  <c r="AK4" i="2"/>
  <c r="AL4" i="2"/>
  <c r="AH45" i="2"/>
  <c r="AI45" i="2"/>
  <c r="AJ45" i="2"/>
  <c r="AK45" i="2"/>
  <c r="AL45" i="2"/>
  <c r="AH48" i="2"/>
  <c r="AI48" i="2"/>
  <c r="AJ48" i="2"/>
  <c r="AK48" i="2"/>
  <c r="AL48" i="2"/>
  <c r="AH26" i="2"/>
  <c r="AI26" i="2"/>
  <c r="AJ26" i="2"/>
  <c r="AK26" i="2"/>
  <c r="AL26" i="2"/>
  <c r="AH50" i="2"/>
  <c r="AI50" i="2"/>
  <c r="AJ50" i="2"/>
  <c r="AK50" i="2"/>
  <c r="AL50" i="2"/>
  <c r="AH19" i="2"/>
  <c r="AI19" i="2"/>
  <c r="AJ19" i="2"/>
  <c r="AK19" i="2"/>
  <c r="AL19" i="2"/>
  <c r="AH20" i="2"/>
  <c r="AI20" i="2"/>
  <c r="AJ20" i="2"/>
  <c r="AK20" i="2"/>
  <c r="AL20" i="2"/>
  <c r="AH34" i="2"/>
  <c r="AI34" i="2"/>
  <c r="AJ34" i="2"/>
  <c r="AK34" i="2"/>
  <c r="AL34" i="2"/>
  <c r="AH13" i="2"/>
  <c r="AI13" i="2"/>
  <c r="AJ13" i="2"/>
  <c r="AK13" i="2"/>
  <c r="AL13" i="2"/>
  <c r="AH27" i="2"/>
  <c r="AI27" i="2"/>
  <c r="AJ27" i="2"/>
  <c r="AK27" i="2"/>
  <c r="AL27" i="2"/>
  <c r="AH40" i="2"/>
  <c r="AI40" i="2"/>
  <c r="AJ40" i="2"/>
  <c r="AK40" i="2"/>
  <c r="AL40" i="2"/>
  <c r="AH8" i="2"/>
  <c r="AI8" i="2"/>
  <c r="AJ8" i="2"/>
  <c r="AK8" i="2"/>
  <c r="AL8" i="2"/>
  <c r="AH5" i="2"/>
  <c r="AI5" i="2"/>
  <c r="AJ5" i="2"/>
  <c r="AK5" i="2"/>
  <c r="AL5" i="2"/>
  <c r="AH37" i="2"/>
  <c r="AI37" i="2"/>
  <c r="AJ37" i="2"/>
  <c r="AK37" i="2"/>
  <c r="AL37" i="2"/>
  <c r="AH44" i="2"/>
  <c r="AI44" i="2"/>
  <c r="AJ44" i="2"/>
  <c r="AK44" i="2"/>
  <c r="AL44" i="2"/>
  <c r="AH18" i="2"/>
  <c r="AI18" i="2"/>
  <c r="AJ18" i="2"/>
  <c r="AK18" i="2"/>
  <c r="AL18" i="2"/>
  <c r="AH43" i="2"/>
  <c r="AI43" i="2"/>
  <c r="AJ43" i="2"/>
  <c r="AK43" i="2"/>
  <c r="AL43" i="2"/>
  <c r="AH7" i="2"/>
  <c r="AI7" i="2"/>
  <c r="AJ7" i="2"/>
  <c r="AK7" i="2"/>
  <c r="AL7" i="2"/>
  <c r="AH30" i="2"/>
  <c r="AI30" i="2"/>
  <c r="AJ30" i="2"/>
  <c r="AK30" i="2"/>
  <c r="AL30" i="2"/>
  <c r="AH29" i="2"/>
  <c r="AI29" i="2"/>
  <c r="AJ29" i="2"/>
  <c r="AK29" i="2"/>
  <c r="AL29" i="2"/>
  <c r="AH38" i="2"/>
  <c r="AI38" i="2"/>
  <c r="AJ38" i="2"/>
  <c r="AK38" i="2"/>
  <c r="AL38" i="2"/>
  <c r="AH15" i="2"/>
  <c r="AI15" i="2"/>
  <c r="AJ15" i="2"/>
  <c r="AK15" i="2"/>
  <c r="AL15" i="2"/>
  <c r="AH6" i="2"/>
  <c r="AI6" i="2"/>
  <c r="AJ6" i="2"/>
  <c r="AK6" i="2"/>
  <c r="AL6" i="2"/>
  <c r="AH28" i="2"/>
  <c r="AI28" i="2"/>
  <c r="AJ28" i="2"/>
  <c r="AK28" i="2"/>
  <c r="AL28" i="2"/>
  <c r="AH11" i="2"/>
  <c r="AI11" i="2"/>
  <c r="AJ11" i="2"/>
  <c r="AK11" i="2"/>
  <c r="AL11" i="2"/>
  <c r="AH36" i="2"/>
  <c r="AI36" i="2"/>
  <c r="AJ36" i="2"/>
  <c r="AK36" i="2"/>
  <c r="AL36" i="2"/>
  <c r="AH41" i="2"/>
  <c r="AI41" i="2"/>
  <c r="AJ41" i="2"/>
  <c r="AK41" i="2"/>
  <c r="AL41" i="2"/>
  <c r="AH17" i="2"/>
  <c r="AI17" i="2"/>
  <c r="AJ17" i="2"/>
  <c r="AK17" i="2"/>
  <c r="AL17" i="2"/>
  <c r="AH22" i="2"/>
  <c r="AI22" i="2"/>
  <c r="AJ22" i="2"/>
  <c r="AK22" i="2"/>
  <c r="AL22" i="2"/>
  <c r="AH51" i="2"/>
  <c r="AI51" i="2"/>
  <c r="AJ51" i="2"/>
  <c r="AK51" i="2"/>
  <c r="AL51" i="2"/>
  <c r="AH24" i="2"/>
  <c r="AI24" i="2"/>
  <c r="AJ24" i="2"/>
  <c r="AK24" i="2"/>
  <c r="AL24" i="2"/>
  <c r="AH49" i="2"/>
  <c r="AI49" i="2"/>
  <c r="AJ49" i="2"/>
  <c r="AK49" i="2"/>
  <c r="AL49" i="2"/>
  <c r="AH3" i="2"/>
  <c r="AI3" i="2"/>
  <c r="AJ3" i="2"/>
  <c r="AK3" i="2"/>
  <c r="AL3" i="2"/>
  <c r="AH33" i="2"/>
  <c r="AI33" i="2"/>
  <c r="AJ33" i="2"/>
  <c r="AK33" i="2"/>
  <c r="AL33" i="2"/>
  <c r="AH53" i="2"/>
  <c r="AI53" i="2"/>
  <c r="AJ53" i="2"/>
  <c r="AK53" i="2"/>
  <c r="AL53" i="2"/>
  <c r="AH52" i="2"/>
  <c r="AI52" i="2"/>
  <c r="AJ52" i="2"/>
  <c r="AK52" i="2"/>
  <c r="AL52" i="2"/>
  <c r="AH14" i="2"/>
  <c r="AI14" i="2"/>
  <c r="AJ14" i="2"/>
  <c r="AK14" i="2"/>
  <c r="AL14" i="2"/>
  <c r="AH32" i="2"/>
  <c r="AI32" i="2"/>
  <c r="AJ32" i="2"/>
  <c r="AK32" i="2"/>
  <c r="AL32" i="2"/>
  <c r="AH47" i="2"/>
  <c r="AI47" i="2"/>
  <c r="AJ47" i="2"/>
  <c r="AK47" i="2"/>
  <c r="AL47" i="2"/>
  <c r="AH54" i="2"/>
  <c r="AI54" i="2"/>
  <c r="AJ54" i="2"/>
  <c r="AK54" i="2"/>
  <c r="AL54" i="2"/>
  <c r="AH35" i="2"/>
  <c r="AI35" i="2"/>
  <c r="AJ35" i="2"/>
  <c r="AK35" i="2"/>
  <c r="AL35" i="2"/>
  <c r="AH46" i="2"/>
  <c r="AI46" i="2"/>
  <c r="AJ46" i="2"/>
  <c r="AK46" i="2"/>
  <c r="AL46" i="2"/>
  <c r="AH31" i="2"/>
  <c r="AI31" i="2"/>
  <c r="AJ31" i="2"/>
  <c r="AK31" i="2"/>
  <c r="AL31" i="2"/>
  <c r="AH55" i="2"/>
  <c r="AI55" i="2"/>
  <c r="AJ55" i="2"/>
  <c r="AK55" i="2"/>
  <c r="AL55" i="2"/>
  <c r="AH56" i="2"/>
  <c r="AI56" i="2"/>
  <c r="AJ56" i="2"/>
  <c r="AK56" i="2"/>
  <c r="AL56" i="2"/>
  <c r="AI16" i="2"/>
  <c r="AJ16" i="2"/>
  <c r="AK16" i="2"/>
  <c r="AL16" i="2"/>
  <c r="AH16" i="2"/>
  <c r="B2" i="4" l="1"/>
  <c r="B3" i="4" s="1"/>
  <c r="B4" i="4" s="1"/>
  <c r="B5" i="4" s="1"/>
  <c r="B6" i="4" s="1"/>
  <c r="B23" i="4"/>
  <c r="B24" i="4" s="1"/>
  <c r="B9" i="4"/>
  <c r="B10" i="4" s="1"/>
  <c r="B11" i="4" s="1"/>
  <c r="B12" i="4" s="1"/>
  <c r="B13" i="4" s="1"/>
  <c r="B16" i="4"/>
  <c r="B17" i="4" s="1"/>
  <c r="B30" i="4"/>
  <c r="B31" i="4" s="1"/>
  <c r="B32" i="4" s="1"/>
  <c r="C42" i="2"/>
  <c r="C25" i="2"/>
  <c r="C45" i="2"/>
  <c r="C48" i="2"/>
  <c r="C26" i="2"/>
  <c r="C50" i="2"/>
  <c r="C19" i="2"/>
  <c r="C22" i="2"/>
  <c r="C51" i="2"/>
  <c r="C23" i="2"/>
  <c r="C20" i="2"/>
  <c r="C34" i="2"/>
  <c r="C13" i="2"/>
  <c r="C27" i="2"/>
  <c r="C40" i="2"/>
  <c r="C8" i="2"/>
  <c r="C5" i="2"/>
  <c r="C37" i="2"/>
  <c r="C44" i="2"/>
  <c r="C18" i="2"/>
  <c r="C43" i="2"/>
  <c r="C24" i="2"/>
  <c r="C49" i="2"/>
  <c r="C9" i="2"/>
  <c r="C12" i="2"/>
  <c r="C7" i="2"/>
  <c r="C30" i="2"/>
  <c r="C29" i="2"/>
  <c r="C38" i="2"/>
  <c r="C15" i="2"/>
  <c r="C6" i="2"/>
  <c r="C28" i="2"/>
  <c r="C11" i="2"/>
  <c r="C36" i="2"/>
  <c r="C39" i="2"/>
  <c r="C10" i="2"/>
  <c r="C41" i="2"/>
  <c r="C3" i="2"/>
  <c r="C21" i="2"/>
  <c r="C4" i="2"/>
  <c r="C17" i="2"/>
  <c r="C33" i="2"/>
  <c r="C53" i="2"/>
  <c r="C52" i="2"/>
  <c r="C14" i="2"/>
  <c r="C32" i="2"/>
  <c r="C47" i="2"/>
  <c r="C54" i="2"/>
  <c r="C35" i="2"/>
  <c r="C46" i="2"/>
  <c r="C31" i="2"/>
  <c r="C55" i="2"/>
  <c r="C56" i="2"/>
  <c r="C16" i="2"/>
  <c r="A17" i="2" l="1"/>
  <c r="B18" i="4"/>
  <c r="B19" i="4" s="1"/>
  <c r="B20" i="4" s="1"/>
  <c r="B25" i="4"/>
  <c r="B26" i="4" s="1"/>
  <c r="B27" i="4" s="1"/>
  <c r="B33" i="4"/>
  <c r="B34" i="4" s="1"/>
  <c r="A39" i="2"/>
  <c r="A9" i="2"/>
  <c r="A22" i="2"/>
  <c r="A6" i="2"/>
  <c r="A19" i="2"/>
  <c r="A29" i="2"/>
  <c r="A8" i="2"/>
  <c r="A26" i="2"/>
  <c r="A36" i="2"/>
  <c r="A44" i="2"/>
  <c r="A13" i="2"/>
  <c r="A52" i="2"/>
  <c r="A47" i="2"/>
  <c r="A46" i="2"/>
  <c r="A56" i="2"/>
  <c r="A53" i="2"/>
  <c r="A14" i="2"/>
  <c r="A54" i="2"/>
  <c r="A35" i="2"/>
  <c r="A16" i="2"/>
  <c r="A31" i="2"/>
  <c r="A55" i="2"/>
  <c r="A32" i="2"/>
  <c r="A4" i="2"/>
  <c r="A41" i="2"/>
  <c r="A11" i="2"/>
  <c r="A15" i="2"/>
  <c r="A30" i="2"/>
  <c r="A12" i="2"/>
  <c r="A24" i="2"/>
  <c r="A37" i="2"/>
  <c r="A40" i="2"/>
  <c r="A34" i="2"/>
  <c r="A48" i="2"/>
  <c r="A25" i="2"/>
  <c r="A28" i="2"/>
  <c r="A18" i="2"/>
  <c r="A3" i="2"/>
  <c r="A10" i="2"/>
  <c r="A49" i="2"/>
  <c r="A33" i="2"/>
  <c r="A21" i="2"/>
  <c r="A38" i="2"/>
  <c r="A7" i="2"/>
  <c r="A43" i="2"/>
  <c r="A5" i="2"/>
  <c r="A27" i="2"/>
  <c r="A20" i="2"/>
  <c r="A23" i="2"/>
  <c r="A51" i="2"/>
  <c r="A50" i="2"/>
  <c r="A45" i="2"/>
  <c r="A42" i="2"/>
</calcChain>
</file>

<file path=xl/sharedStrings.xml><?xml version="1.0" encoding="utf-8"?>
<sst xmlns="http://schemas.openxmlformats.org/spreadsheetml/2006/main" count="605" uniqueCount="261">
  <si>
    <t>Place</t>
  </si>
  <si>
    <t>Name</t>
  </si>
  <si>
    <t>Total Points</t>
  </si>
  <si>
    <t>#1 Smeaton</t>
  </si>
  <si>
    <t>#2 Pinjarra</t>
  </si>
  <si>
    <t>A</t>
  </si>
  <si>
    <t>B</t>
  </si>
  <si>
    <t>C</t>
  </si>
  <si>
    <t>D</t>
  </si>
  <si>
    <t>E</t>
  </si>
  <si>
    <t>#5</t>
  </si>
  <si>
    <t>#6</t>
  </si>
  <si>
    <t>Pos</t>
  </si>
  <si>
    <t>DNF</t>
  </si>
  <si>
    <t>DNS</t>
  </si>
  <si>
    <t>Conor LEAHY</t>
  </si>
  <si>
    <t>Tyler LINDORFF</t>
  </si>
  <si>
    <t>William HEATH</t>
  </si>
  <si>
    <t>Theo YATES</t>
  </si>
  <si>
    <t>Lawerence CONSIDINE</t>
  </si>
  <si>
    <t>Aron BARCLAY</t>
  </si>
  <si>
    <t>Jack TWISSE</t>
  </si>
  <si>
    <t>Justin GHOSH</t>
  </si>
  <si>
    <t>Sean HADDLETON</t>
  </si>
  <si>
    <t>Nathan BEECK</t>
  </si>
  <si>
    <t>Ryan WILLMOT</t>
  </si>
  <si>
    <t>Luke COLUM</t>
  </si>
  <si>
    <t>Brett SCHNITZERLING</t>
  </si>
  <si>
    <t>Rhys WILSON</t>
  </si>
  <si>
    <t>William CELIS</t>
  </si>
  <si>
    <t>Tomasz WOLCZYK</t>
  </si>
  <si>
    <t>John RAPHAEL</t>
  </si>
  <si>
    <t>John BOUWKNEGT</t>
  </si>
  <si>
    <t>Oliver BLEDDYN</t>
  </si>
  <si>
    <t>Michael POLEMEAR</t>
  </si>
  <si>
    <t>Kelana SALEH</t>
  </si>
  <si>
    <t>Jay LINDORFF</t>
  </si>
  <si>
    <t>Dominic DA SILVA</t>
  </si>
  <si>
    <t>Scott TAYLOR</t>
  </si>
  <si>
    <t>Jordan MINCHIN</t>
  </si>
  <si>
    <t>Brad HALL</t>
  </si>
  <si>
    <t>Andrew BROWN</t>
  </si>
  <si>
    <t>Max WILSON</t>
  </si>
  <si>
    <t>Emily MASCARO</t>
  </si>
  <si>
    <t>Erin NOLAN</t>
  </si>
  <si>
    <t>Andrew LILLEY</t>
  </si>
  <si>
    <t>Daniel GRAY</t>
  </si>
  <si>
    <t>Callum HENDERSON</t>
  </si>
  <si>
    <t>Chaice KELLY-WILSON</t>
  </si>
  <si>
    <t>Jayden RADISIC</t>
  </si>
  <si>
    <t>Wayne DEANY</t>
  </si>
  <si>
    <t>Callum HUNTER</t>
  </si>
  <si>
    <t>Steve MCLEOD</t>
  </si>
  <si>
    <t>Albert ULLBRICHT</t>
  </si>
  <si>
    <t>Mark WATTERS</t>
  </si>
  <si>
    <t>Ron MCARTHUR</t>
  </si>
  <si>
    <t>Cooper BATES</t>
  </si>
  <si>
    <t>John BUONVECCHI</t>
  </si>
  <si>
    <t>karl WILSON</t>
  </si>
  <si>
    <t>Gavin KEANE</t>
  </si>
  <si>
    <t>Darren FREEMAN</t>
  </si>
  <si>
    <t>Nick COWIE</t>
  </si>
  <si>
    <t>Javier VASQUEZ</t>
  </si>
  <si>
    <t>Arek MAZUREK</t>
  </si>
  <si>
    <t>Tim BOARDMAN</t>
  </si>
  <si>
    <t>Baden GRAY</t>
  </si>
  <si>
    <t>Damien WEMMERS</t>
  </si>
  <si>
    <t>Calum MILNE</t>
  </si>
  <si>
    <t>Micheal BAKER</t>
  </si>
  <si>
    <t>Peter BARCLAY</t>
  </si>
  <si>
    <t>Adam JONES</t>
  </si>
  <si>
    <t>Patrick BURNSIDE</t>
  </si>
  <si>
    <t>Stephen LEAHY</t>
  </si>
  <si>
    <t>Chris WEMMERS</t>
  </si>
  <si>
    <t>Clint HORT</t>
  </si>
  <si>
    <t>Roger DE PONTES</t>
  </si>
  <si>
    <t>Simon STOLTON</t>
  </si>
  <si>
    <t>John BYWATER</t>
  </si>
  <si>
    <t>John MOGG</t>
  </si>
  <si>
    <t>Category</t>
  </si>
  <si>
    <t>A Grade</t>
  </si>
  <si>
    <t>B Grade</t>
  </si>
  <si>
    <t>C Grade</t>
  </si>
  <si>
    <t>D Grade</t>
  </si>
  <si>
    <t>E Grade</t>
  </si>
  <si>
    <t>Points</t>
  </si>
  <si>
    <t>Rockingham Smeaton Way</t>
  </si>
  <si>
    <t>TOTAL</t>
  </si>
  <si>
    <t>Theo Yates</t>
  </si>
  <si>
    <t>Pinjarra Industrial</t>
  </si>
  <si>
    <t>Jon GREGG</t>
  </si>
  <si>
    <t>Matthew PETERSON</t>
  </si>
  <si>
    <t>Nick WARD</t>
  </si>
  <si>
    <t>Jamie MUIR</t>
  </si>
  <si>
    <t>Henry HUNTER</t>
  </si>
  <si>
    <t>Michael DARLINGTON</t>
  </si>
  <si>
    <t>Benjamin KONIGSDORFER</t>
  </si>
  <si>
    <t>John LISO</t>
  </si>
  <si>
    <t>Peter MILLS</t>
  </si>
  <si>
    <t>Jason HAPETEA</t>
  </si>
  <si>
    <t>Dale MCBRIDE</t>
  </si>
  <si>
    <t>Dylan WHITE</t>
  </si>
  <si>
    <t>Laura HODGES</t>
  </si>
  <si>
    <t>Matthew CONNAN</t>
  </si>
  <si>
    <t>Shane FRENCH</t>
  </si>
  <si>
    <t>Daniel RANSCHAERT</t>
  </si>
  <si>
    <t>Mark GLORIE</t>
  </si>
  <si>
    <t>Damian WEMMERS</t>
  </si>
  <si>
    <t>Mitchell CROOK</t>
  </si>
  <si>
    <t>Colin DAY</t>
  </si>
  <si>
    <t>Nicholas CONNAN</t>
  </si>
  <si>
    <t>Zoe STOLTON</t>
  </si>
  <si>
    <t>Peter MCKIERNAN</t>
  </si>
  <si>
    <t>Pieter NEL</t>
  </si>
  <si>
    <t>Heather CONNAN</t>
  </si>
  <si>
    <t>Abigail VREEKEN</t>
  </si>
  <si>
    <t>Rockingham Smeaton</t>
  </si>
  <si>
    <t>Tom MCCRACKEN</t>
  </si>
  <si>
    <t>Lennon MCLINTOCK</t>
  </si>
  <si>
    <t>Andrew SIMPSON</t>
  </si>
  <si>
    <t>Wade LONGWORTH</t>
  </si>
  <si>
    <t>Liam MAGOWAN</t>
  </si>
  <si>
    <t>Jordan DAWSON</t>
  </si>
  <si>
    <t>Jethro NAGLE</t>
  </si>
  <si>
    <t>Adam WISE</t>
  </si>
  <si>
    <t>Michelle MCLINTOCK</t>
  </si>
  <si>
    <t>Lionel SOH</t>
  </si>
  <si>
    <t>Xiao-Peng ZHENG</t>
  </si>
  <si>
    <t>Ben MCOBB</t>
  </si>
  <si>
    <t>Scott BIFFEN</t>
  </si>
  <si>
    <t>Kate SHRYOCK</t>
  </si>
  <si>
    <t>David KENNEDY</t>
  </si>
  <si>
    <t>Arkadiusz MAZUREK</t>
  </si>
  <si>
    <t>Andrew LINDSAY</t>
  </si>
  <si>
    <t>Mary Kitchen</t>
  </si>
  <si>
    <t>Adam Wise</t>
  </si>
  <si>
    <t>Andrew Simpson</t>
  </si>
  <si>
    <t>Frank Wittwer</t>
  </si>
  <si>
    <t>Gillian La Thangue</t>
  </si>
  <si>
    <t>Jamie Muir</t>
  </si>
  <si>
    <t>John Buonvecchi</t>
  </si>
  <si>
    <t>Ken Portman</t>
  </si>
  <si>
    <t>Malcolm La Thangue</t>
  </si>
  <si>
    <t>Mitch Loly</t>
  </si>
  <si>
    <t>Phillip Edwards</t>
  </si>
  <si>
    <t>Phillip Deisel</t>
  </si>
  <si>
    <t>Rob Davis</t>
  </si>
  <si>
    <t>Roger Woolley</t>
  </si>
  <si>
    <t>Ron Collings</t>
  </si>
  <si>
    <t>Stanley Fennell</t>
  </si>
  <si>
    <t>Steve Dodd</t>
  </si>
  <si>
    <t>Tony Van Merwyk</t>
  </si>
  <si>
    <t>Wade Longworth</t>
  </si>
  <si>
    <t>Peter Mills</t>
  </si>
  <si>
    <t>John Bywater</t>
  </si>
  <si>
    <t>Colin Rose</t>
  </si>
  <si>
    <t>Clinton Hort</t>
  </si>
  <si>
    <t>John Bouwknegt</t>
  </si>
  <si>
    <t>Clive Mills</t>
  </si>
  <si>
    <t>Andrew Brown</t>
  </si>
  <si>
    <t>Justin Ghosh</t>
  </si>
  <si>
    <t>Hayden Thorpe</t>
  </si>
  <si>
    <t>Mark Glorie</t>
  </si>
  <si>
    <t>Baden Gray</t>
  </si>
  <si>
    <t>Nick Cowie</t>
  </si>
  <si>
    <t>Paul Prottey</t>
  </si>
  <si>
    <t>Shannon Arnott</t>
  </si>
  <si>
    <t>Zoe Stolton</t>
  </si>
  <si>
    <t>Luke Pledger</t>
  </si>
  <si>
    <t>Steven Knight</t>
  </si>
  <si>
    <t>Dylan White</t>
  </si>
  <si>
    <t>Timothy Boardman</t>
  </si>
  <si>
    <t>Jaime Ortega</t>
  </si>
  <si>
    <t>Jordan Dawson</t>
  </si>
  <si>
    <t>Peter Dawson</t>
  </si>
  <si>
    <t>Steven Riley</t>
  </si>
  <si>
    <t>Julian Bleddyn</t>
  </si>
  <si>
    <t>Oliver Bleddyn</t>
  </si>
  <si>
    <t>Lennon McLintock</t>
  </si>
  <si>
    <t>Stephen Leahy</t>
  </si>
  <si>
    <t>Richard Barville</t>
  </si>
  <si>
    <t>Liam Magowan</t>
  </si>
  <si>
    <t>Edward Wojcik</t>
  </si>
  <si>
    <t>Conor Leahy</t>
  </si>
  <si>
    <t>Tyler Lindorff</t>
  </si>
  <si>
    <t>Ron McArthur</t>
  </si>
  <si>
    <t>Nathan Beeck</t>
  </si>
  <si>
    <t>Dominic Da Silva</t>
  </si>
  <si>
    <t>Benjamin O'Connor</t>
  </si>
  <si>
    <t>Karl Wilson</t>
  </si>
  <si>
    <t>Calum Milne</t>
  </si>
  <si>
    <t xml:space="preserve">Max Wood </t>
  </si>
  <si>
    <t>Michael Moohan</t>
  </si>
  <si>
    <t>John Duncan</t>
  </si>
  <si>
    <t>Kelana Saleh</t>
  </si>
  <si>
    <t>Colin Day</t>
  </si>
  <si>
    <t>Dharlia Haines</t>
  </si>
  <si>
    <t>Albert Ullbricht</t>
  </si>
  <si>
    <t>Cade Zulsdorf</t>
  </si>
  <si>
    <t>Jordan Minchin</t>
  </si>
  <si>
    <t>Luke Colum</t>
  </si>
  <si>
    <t>Darren Kinsella</t>
  </si>
  <si>
    <t>Breanne Rogers</t>
  </si>
  <si>
    <t>Martin Dolinschek</t>
  </si>
  <si>
    <t>Chase Haines</t>
  </si>
  <si>
    <t>Matthew Demmer</t>
  </si>
  <si>
    <t>Justin Mianich</t>
  </si>
  <si>
    <t>Lawrence Considine</t>
  </si>
  <si>
    <t>Jay Lindorff</t>
  </si>
  <si>
    <t>Callum Hunter</t>
  </si>
  <si>
    <t>Kenneth Veivers</t>
  </si>
  <si>
    <t>Matthew Connan</t>
  </si>
  <si>
    <t>Heather Connan</t>
  </si>
  <si>
    <t>Nicholas Connan</t>
  </si>
  <si>
    <t>Lachlan Connan</t>
  </si>
  <si>
    <t>Scott Taylor</t>
  </si>
  <si>
    <t>Dakota Sime</t>
  </si>
  <si>
    <t>Eilidh Milne</t>
  </si>
  <si>
    <t>Sam Bolton</t>
  </si>
  <si>
    <t>Toni Feaver</t>
  </si>
  <si>
    <t>Richard Pertwee</t>
  </si>
  <si>
    <t>Nicola Nizzi</t>
  </si>
  <si>
    <t>Ben McRobb</t>
  </si>
  <si>
    <t>Gervase Vlahov</t>
  </si>
  <si>
    <t>Adam Jones</t>
  </si>
  <si>
    <t>John Stevens</t>
  </si>
  <si>
    <t>John Mogg</t>
  </si>
  <si>
    <t>Kelly Quartermaine</t>
  </si>
  <si>
    <t>Ric SVANBERG</t>
  </si>
  <si>
    <t>Nicholas Ward</t>
  </si>
  <si>
    <t>Roger De Pontes</t>
  </si>
  <si>
    <t>Antonio Da Silva</t>
  </si>
  <si>
    <t>Lionel Soh</t>
  </si>
  <si>
    <t>Andrew Lindsay</t>
  </si>
  <si>
    <t>Xiao-Peng Zheng</t>
  </si>
  <si>
    <t>David Kennedy</t>
  </si>
  <si>
    <t>Steve Ball</t>
  </si>
  <si>
    <t>Douglas Dawson</t>
  </si>
  <si>
    <t>John Wheelhouse</t>
  </si>
  <si>
    <t>Brett Scgnitzerling</t>
  </si>
  <si>
    <t>Aaron Bilbow</t>
  </si>
  <si>
    <t>Patrick Burnside</t>
  </si>
  <si>
    <t>Holly Hitchcock</t>
  </si>
  <si>
    <t>Paul Reed</t>
  </si>
  <si>
    <t>Jason Giles</t>
  </si>
  <si>
    <t>Abigail Vreeken</t>
  </si>
  <si>
    <t>Travis Goad</t>
  </si>
  <si>
    <t>Mark Kingston</t>
  </si>
  <si>
    <t>Club Member</t>
  </si>
  <si>
    <t>Matthew Peterson</t>
  </si>
  <si>
    <t>Michael Hosken</t>
  </si>
  <si>
    <t>Phillip EDWARDS</t>
  </si>
  <si>
    <t>Jonathon BATES</t>
  </si>
  <si>
    <t>Steve Ward</t>
  </si>
  <si>
    <t>Michael Vreeken</t>
  </si>
  <si>
    <t>Simon Stolton</t>
  </si>
  <si>
    <t>Jason Bailey</t>
  </si>
  <si>
    <t>Joanne Cowburn</t>
  </si>
  <si>
    <t>Chris Gaskell</t>
  </si>
  <si>
    <t>#3 Smeaton</t>
  </si>
  <si>
    <t>#4 Alumina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</si>
</sst>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1" fillId="0" borderId="1" xfId="0" applyFont="1" applyBorder="1" applyAlignment="1">
      <alignment horizontal="center"/>
    </xf>
    <xf numFmtId="0" fontId="1" fillId="0" borderId="3" xfId="0" applyFont="1" applyBorder="1" applyAlignment="1">
      <alignment horizontal="center"/>
    </xf>
    <xf numFmtId="0" fontId="0" fillId="0" borderId="2" xfId="0" applyBorder="1"/>
    <xf numFmtId="0" fontId="1" fillId="0" borderId="2" xfId="0" applyFont="1" applyBorder="1" applyAlignment="1">
      <alignment horizontal="center"/>
    </xf>
    <xf numFmtId="0" fontId="1" fillId="0" borderId="0" xfId="0" applyFont="1" applyBorder="1" applyAlignment="1">
      <alignment horizontal="center"/>
    </xf>
    <xf numFmtId="0" fontId="0" fillId="2" borderId="0" xfId="0" applyFill="1"/>
    <xf numFmtId="14" fontId="1" fillId="0" borderId="0" xfId="0" applyNumberFormat="1" applyFont="1"/>
  </cellXfs>
  <cellStyles count="1">
    <cellStyle name="Normal" xfId="0" builtinId="0"/>
  </cellStyles>
  <dxfs count="3">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67A0-0841-4297-8A0C-DE74CEE3AE25}">
  <dimension ref="A1:F180"/>
  <sheetViews>
    <sheetView topLeftCell="A160" workbookViewId="0">
      <selection activeCell="D180" sqref="D180"/>
    </sheetView>
    <sheetView tabSelected="1" topLeftCell="A160" workbookViewId="1">
      <selection activeCell="C180" activeCellId="32" sqref="C133 C134 C137 C138 C140 C141 C142 C143 C144 C145 C146 C148 C150 C153 C155 C156 C157 C160 C162 C164 C165 C166 C167 C168 C170 C172 C174 C175 C176 C177 C178 C179 C180"/>
    </sheetView>
  </sheetViews>
  <sheetFormatPr defaultRowHeight="15" x14ac:dyDescent="0.25"/>
  <cols>
    <col min="1" max="1" width="10.7109375" bestFit="1" customWidth="1"/>
    <col min="2" max="2" width="4.7109375" bestFit="1" customWidth="1"/>
    <col min="3" max="3" width="21.140625" bestFit="1" customWidth="1"/>
  </cols>
  <sheetData>
    <row r="1" spans="1:6" x14ac:dyDescent="0.25">
      <c r="A1" s="10">
        <v>43065</v>
      </c>
      <c r="B1" s="3"/>
      <c r="C1" s="3" t="s">
        <v>86</v>
      </c>
      <c r="F1" s="9" t="s">
        <v>248</v>
      </c>
    </row>
    <row r="2" spans="1:6" x14ac:dyDescent="0.25">
      <c r="A2" t="s">
        <v>79</v>
      </c>
      <c r="B2" t="s">
        <v>12</v>
      </c>
      <c r="C2" t="s">
        <v>1</v>
      </c>
      <c r="D2" t="s">
        <v>85</v>
      </c>
    </row>
    <row r="3" spans="1:6" x14ac:dyDescent="0.25">
      <c r="A3" t="s">
        <v>80</v>
      </c>
      <c r="B3">
        <v>1</v>
      </c>
      <c r="C3" t="s">
        <v>15</v>
      </c>
      <c r="D3">
        <v>12</v>
      </c>
    </row>
    <row r="4" spans="1:6" x14ac:dyDescent="0.25">
      <c r="A4" t="s">
        <v>80</v>
      </c>
      <c r="B4">
        <v>2</v>
      </c>
      <c r="C4" t="s">
        <v>16</v>
      </c>
      <c r="D4">
        <v>8</v>
      </c>
    </row>
    <row r="5" spans="1:6" x14ac:dyDescent="0.25">
      <c r="A5" t="s">
        <v>80</v>
      </c>
      <c r="B5">
        <v>3</v>
      </c>
      <c r="C5" t="s">
        <v>17</v>
      </c>
    </row>
    <row r="6" spans="1:6" x14ac:dyDescent="0.25">
      <c r="A6" t="s">
        <v>80</v>
      </c>
      <c r="B6">
        <v>4</v>
      </c>
      <c r="C6" t="s">
        <v>18</v>
      </c>
      <c r="D6">
        <v>5</v>
      </c>
    </row>
    <row r="7" spans="1:6" x14ac:dyDescent="0.25">
      <c r="A7" t="s">
        <v>80</v>
      </c>
      <c r="B7">
        <v>5</v>
      </c>
      <c r="C7" t="s">
        <v>19</v>
      </c>
    </row>
    <row r="8" spans="1:6" x14ac:dyDescent="0.25">
      <c r="A8" t="s">
        <v>80</v>
      </c>
      <c r="B8">
        <v>6</v>
      </c>
      <c r="C8" t="s">
        <v>20</v>
      </c>
    </row>
    <row r="9" spans="1:6" x14ac:dyDescent="0.25">
      <c r="A9" t="s">
        <v>80</v>
      </c>
      <c r="B9">
        <v>7</v>
      </c>
      <c r="C9" t="s">
        <v>21</v>
      </c>
    </row>
    <row r="10" spans="1:6" x14ac:dyDescent="0.25">
      <c r="A10" t="s">
        <v>80</v>
      </c>
      <c r="B10">
        <v>8</v>
      </c>
      <c r="C10" t="s">
        <v>22</v>
      </c>
      <c r="D10">
        <v>3</v>
      </c>
    </row>
    <row r="11" spans="1:6" x14ac:dyDescent="0.25">
      <c r="A11" t="s">
        <v>80</v>
      </c>
      <c r="B11">
        <v>9</v>
      </c>
      <c r="C11" t="s">
        <v>23</v>
      </c>
    </row>
    <row r="12" spans="1:6" x14ac:dyDescent="0.25">
      <c r="A12" t="s">
        <v>80</v>
      </c>
      <c r="B12">
        <v>10</v>
      </c>
      <c r="C12" t="s">
        <v>24</v>
      </c>
      <c r="D12">
        <v>2</v>
      </c>
    </row>
    <row r="13" spans="1:6" x14ac:dyDescent="0.25">
      <c r="A13" t="s">
        <v>80</v>
      </c>
      <c r="B13">
        <v>11</v>
      </c>
      <c r="C13" t="s">
        <v>25</v>
      </c>
    </row>
    <row r="14" spans="1:6" x14ac:dyDescent="0.25">
      <c r="A14" t="s">
        <v>80</v>
      </c>
      <c r="B14">
        <v>12</v>
      </c>
      <c r="C14" t="s">
        <v>26</v>
      </c>
      <c r="D14">
        <v>2</v>
      </c>
    </row>
    <row r="15" spans="1:6" x14ac:dyDescent="0.25">
      <c r="A15" t="s">
        <v>80</v>
      </c>
      <c r="B15" t="s">
        <v>13</v>
      </c>
      <c r="C15" t="s">
        <v>27</v>
      </c>
    </row>
    <row r="16" spans="1:6" x14ac:dyDescent="0.25">
      <c r="A16" t="s">
        <v>80</v>
      </c>
      <c r="B16" t="s">
        <v>13</v>
      </c>
      <c r="C16" t="s">
        <v>28</v>
      </c>
    </row>
    <row r="17" spans="1:4" x14ac:dyDescent="0.25">
      <c r="A17" t="s">
        <v>81</v>
      </c>
      <c r="B17">
        <v>1</v>
      </c>
      <c r="C17" t="s">
        <v>29</v>
      </c>
    </row>
    <row r="18" spans="1:4" x14ac:dyDescent="0.25">
      <c r="A18" t="s">
        <v>81</v>
      </c>
      <c r="B18">
        <v>2</v>
      </c>
      <c r="C18" t="s">
        <v>30</v>
      </c>
    </row>
    <row r="19" spans="1:4" x14ac:dyDescent="0.25">
      <c r="A19" t="s">
        <v>81</v>
      </c>
      <c r="B19">
        <v>3</v>
      </c>
      <c r="C19" t="s">
        <v>31</v>
      </c>
    </row>
    <row r="20" spans="1:4" x14ac:dyDescent="0.25">
      <c r="A20" t="s">
        <v>81</v>
      </c>
      <c r="B20">
        <v>4</v>
      </c>
      <c r="C20" t="s">
        <v>32</v>
      </c>
      <c r="D20">
        <v>12</v>
      </c>
    </row>
    <row r="21" spans="1:4" x14ac:dyDescent="0.25">
      <c r="A21" t="s">
        <v>81</v>
      </c>
      <c r="B21">
        <v>5</v>
      </c>
      <c r="C21" t="s">
        <v>33</v>
      </c>
      <c r="D21">
        <v>8</v>
      </c>
    </row>
    <row r="22" spans="1:4" x14ac:dyDescent="0.25">
      <c r="A22" t="s">
        <v>81</v>
      </c>
      <c r="B22">
        <v>6</v>
      </c>
      <c r="C22" t="s">
        <v>34</v>
      </c>
    </row>
    <row r="23" spans="1:4" x14ac:dyDescent="0.25">
      <c r="A23" t="s">
        <v>81</v>
      </c>
      <c r="B23">
        <v>7</v>
      </c>
      <c r="C23" t="s">
        <v>35</v>
      </c>
      <c r="D23">
        <v>5</v>
      </c>
    </row>
    <row r="24" spans="1:4" x14ac:dyDescent="0.25">
      <c r="A24" t="s">
        <v>81</v>
      </c>
      <c r="B24">
        <v>8</v>
      </c>
      <c r="C24" t="s">
        <v>36</v>
      </c>
      <c r="D24">
        <v>3</v>
      </c>
    </row>
    <row r="25" spans="1:4" x14ac:dyDescent="0.25">
      <c r="A25" t="s">
        <v>81</v>
      </c>
      <c r="B25">
        <v>9</v>
      </c>
      <c r="C25" t="s">
        <v>37</v>
      </c>
      <c r="D25">
        <v>2</v>
      </c>
    </row>
    <row r="26" spans="1:4" x14ac:dyDescent="0.25">
      <c r="A26" t="s">
        <v>81</v>
      </c>
      <c r="B26">
        <v>10</v>
      </c>
      <c r="C26" t="s">
        <v>38</v>
      </c>
      <c r="D26">
        <v>2</v>
      </c>
    </row>
    <row r="27" spans="1:4" x14ac:dyDescent="0.25">
      <c r="A27" t="s">
        <v>81</v>
      </c>
      <c r="B27">
        <v>11</v>
      </c>
      <c r="C27" t="s">
        <v>39</v>
      </c>
      <c r="D27">
        <v>2</v>
      </c>
    </row>
    <row r="28" spans="1:4" x14ac:dyDescent="0.25">
      <c r="A28" t="s">
        <v>81</v>
      </c>
      <c r="B28">
        <v>12</v>
      </c>
      <c r="C28" t="s">
        <v>40</v>
      </c>
    </row>
    <row r="29" spans="1:4" x14ac:dyDescent="0.25">
      <c r="A29" t="s">
        <v>81</v>
      </c>
      <c r="B29">
        <v>13</v>
      </c>
      <c r="C29" t="s">
        <v>41</v>
      </c>
      <c r="D29">
        <v>2</v>
      </c>
    </row>
    <row r="30" spans="1:4" x14ac:dyDescent="0.25">
      <c r="A30" t="s">
        <v>81</v>
      </c>
      <c r="B30">
        <v>14</v>
      </c>
      <c r="C30" t="s">
        <v>42</v>
      </c>
    </row>
    <row r="31" spans="1:4" x14ac:dyDescent="0.25">
      <c r="A31" t="s">
        <v>81</v>
      </c>
      <c r="B31">
        <v>15</v>
      </c>
      <c r="C31" t="s">
        <v>43</v>
      </c>
    </row>
    <row r="32" spans="1:4" x14ac:dyDescent="0.25">
      <c r="A32" t="s">
        <v>81</v>
      </c>
      <c r="B32">
        <v>16</v>
      </c>
      <c r="C32" t="s">
        <v>44</v>
      </c>
    </row>
    <row r="33" spans="1:4" x14ac:dyDescent="0.25">
      <c r="A33" t="s">
        <v>81</v>
      </c>
      <c r="B33">
        <v>17</v>
      </c>
      <c r="C33" t="s">
        <v>45</v>
      </c>
    </row>
    <row r="34" spans="1:4" x14ac:dyDescent="0.25">
      <c r="A34" t="s">
        <v>81</v>
      </c>
      <c r="B34">
        <v>18</v>
      </c>
      <c r="C34" t="s">
        <v>46</v>
      </c>
    </row>
    <row r="35" spans="1:4" x14ac:dyDescent="0.25">
      <c r="A35" t="s">
        <v>81</v>
      </c>
      <c r="B35">
        <v>19</v>
      </c>
      <c r="C35" t="s">
        <v>47</v>
      </c>
    </row>
    <row r="36" spans="1:4" x14ac:dyDescent="0.25">
      <c r="A36" t="s">
        <v>81</v>
      </c>
      <c r="B36">
        <v>20</v>
      </c>
      <c r="C36" t="s">
        <v>48</v>
      </c>
    </row>
    <row r="37" spans="1:4" x14ac:dyDescent="0.25">
      <c r="A37" t="s">
        <v>81</v>
      </c>
      <c r="B37" t="s">
        <v>13</v>
      </c>
      <c r="C37" t="s">
        <v>49</v>
      </c>
    </row>
    <row r="38" spans="1:4" x14ac:dyDescent="0.25">
      <c r="A38" t="s">
        <v>81</v>
      </c>
      <c r="B38" t="s">
        <v>13</v>
      </c>
      <c r="C38" t="s">
        <v>50</v>
      </c>
    </row>
    <row r="39" spans="1:4" x14ac:dyDescent="0.25">
      <c r="A39" t="s">
        <v>82</v>
      </c>
      <c r="B39">
        <v>1</v>
      </c>
      <c r="C39" t="s">
        <v>51</v>
      </c>
      <c r="D39">
        <v>12</v>
      </c>
    </row>
    <row r="40" spans="1:4" x14ac:dyDescent="0.25">
      <c r="A40" t="s">
        <v>82</v>
      </c>
      <c r="B40">
        <v>2</v>
      </c>
      <c r="C40" t="s">
        <v>52</v>
      </c>
    </row>
    <row r="41" spans="1:4" x14ac:dyDescent="0.25">
      <c r="A41" t="s">
        <v>82</v>
      </c>
      <c r="B41">
        <v>3</v>
      </c>
      <c r="C41" t="s">
        <v>53</v>
      </c>
      <c r="D41">
        <v>8</v>
      </c>
    </row>
    <row r="42" spans="1:4" x14ac:dyDescent="0.25">
      <c r="A42" t="s">
        <v>82</v>
      </c>
      <c r="B42">
        <v>4</v>
      </c>
      <c r="C42" t="s">
        <v>54</v>
      </c>
    </row>
    <row r="43" spans="1:4" x14ac:dyDescent="0.25">
      <c r="A43" t="s">
        <v>82</v>
      </c>
      <c r="B43">
        <v>5</v>
      </c>
      <c r="C43" t="s">
        <v>55</v>
      </c>
      <c r="D43">
        <v>5</v>
      </c>
    </row>
    <row r="44" spans="1:4" x14ac:dyDescent="0.25">
      <c r="A44" t="s">
        <v>82</v>
      </c>
      <c r="B44">
        <v>6</v>
      </c>
      <c r="C44" t="s">
        <v>56</v>
      </c>
    </row>
    <row r="45" spans="1:4" x14ac:dyDescent="0.25">
      <c r="A45" t="s">
        <v>82</v>
      </c>
      <c r="B45">
        <v>7</v>
      </c>
      <c r="C45" t="s">
        <v>57</v>
      </c>
      <c r="D45">
        <v>3</v>
      </c>
    </row>
    <row r="46" spans="1:4" x14ac:dyDescent="0.25">
      <c r="A46" t="s">
        <v>82</v>
      </c>
      <c r="B46">
        <v>8</v>
      </c>
      <c r="C46" t="s">
        <v>58</v>
      </c>
      <c r="D46">
        <v>2</v>
      </c>
    </row>
    <row r="47" spans="1:4" x14ac:dyDescent="0.25">
      <c r="A47" t="s">
        <v>82</v>
      </c>
      <c r="B47">
        <v>9</v>
      </c>
      <c r="C47" t="s">
        <v>59</v>
      </c>
    </row>
    <row r="48" spans="1:4" x14ac:dyDescent="0.25">
      <c r="A48" t="s">
        <v>82</v>
      </c>
      <c r="B48">
        <v>10</v>
      </c>
      <c r="C48" t="s">
        <v>60</v>
      </c>
    </row>
    <row r="49" spans="1:4" x14ac:dyDescent="0.25">
      <c r="A49" t="s">
        <v>82</v>
      </c>
      <c r="B49">
        <v>11</v>
      </c>
      <c r="C49" t="s">
        <v>61</v>
      </c>
      <c r="D49">
        <v>2</v>
      </c>
    </row>
    <row r="50" spans="1:4" x14ac:dyDescent="0.25">
      <c r="A50" t="s">
        <v>82</v>
      </c>
      <c r="B50">
        <v>12</v>
      </c>
      <c r="C50" t="s">
        <v>62</v>
      </c>
    </row>
    <row r="51" spans="1:4" x14ac:dyDescent="0.25">
      <c r="A51" t="s">
        <v>82</v>
      </c>
      <c r="B51">
        <v>13</v>
      </c>
      <c r="C51" t="s">
        <v>63</v>
      </c>
    </row>
    <row r="52" spans="1:4" x14ac:dyDescent="0.25">
      <c r="A52" t="s">
        <v>82</v>
      </c>
      <c r="B52">
        <v>14</v>
      </c>
      <c r="C52" t="s">
        <v>64</v>
      </c>
    </row>
    <row r="53" spans="1:4" x14ac:dyDescent="0.25">
      <c r="A53" t="s">
        <v>82</v>
      </c>
      <c r="B53">
        <v>15</v>
      </c>
      <c r="C53" t="s">
        <v>65</v>
      </c>
      <c r="D53">
        <v>2</v>
      </c>
    </row>
    <row r="54" spans="1:4" x14ac:dyDescent="0.25">
      <c r="A54" t="s">
        <v>82</v>
      </c>
      <c r="B54">
        <v>16</v>
      </c>
      <c r="C54" t="s">
        <v>66</v>
      </c>
    </row>
    <row r="55" spans="1:4" x14ac:dyDescent="0.25">
      <c r="A55" t="s">
        <v>83</v>
      </c>
      <c r="B55">
        <v>1</v>
      </c>
      <c r="C55" t="s">
        <v>67</v>
      </c>
      <c r="D55">
        <v>10</v>
      </c>
    </row>
    <row r="56" spans="1:4" x14ac:dyDescent="0.25">
      <c r="A56" t="s">
        <v>83</v>
      </c>
      <c r="B56">
        <v>2</v>
      </c>
      <c r="C56" t="s">
        <v>68</v>
      </c>
    </row>
    <row r="57" spans="1:4" x14ac:dyDescent="0.25">
      <c r="A57" t="s">
        <v>83</v>
      </c>
      <c r="B57">
        <v>3</v>
      </c>
      <c r="C57" t="s">
        <v>69</v>
      </c>
    </row>
    <row r="58" spans="1:4" x14ac:dyDescent="0.25">
      <c r="A58" t="s">
        <v>83</v>
      </c>
      <c r="B58">
        <v>4</v>
      </c>
      <c r="C58" t="s">
        <v>70</v>
      </c>
      <c r="D58">
        <v>7</v>
      </c>
    </row>
    <row r="59" spans="1:4" x14ac:dyDescent="0.25">
      <c r="A59" t="s">
        <v>83</v>
      </c>
      <c r="B59">
        <v>5</v>
      </c>
      <c r="C59" t="s">
        <v>71</v>
      </c>
      <c r="D59">
        <v>4</v>
      </c>
    </row>
    <row r="60" spans="1:4" x14ac:dyDescent="0.25">
      <c r="A60" t="s">
        <v>83</v>
      </c>
      <c r="B60">
        <v>6</v>
      </c>
      <c r="C60" t="s">
        <v>72</v>
      </c>
      <c r="D60">
        <v>3</v>
      </c>
    </row>
    <row r="61" spans="1:4" x14ac:dyDescent="0.25">
      <c r="A61" t="s">
        <v>83</v>
      </c>
      <c r="B61">
        <v>7</v>
      </c>
      <c r="C61" t="s">
        <v>73</v>
      </c>
    </row>
    <row r="62" spans="1:4" x14ac:dyDescent="0.25">
      <c r="A62" t="s">
        <v>83</v>
      </c>
      <c r="B62" t="s">
        <v>14</v>
      </c>
      <c r="C62" t="s">
        <v>74</v>
      </c>
    </row>
    <row r="63" spans="1:4" x14ac:dyDescent="0.25">
      <c r="A63" t="s">
        <v>84</v>
      </c>
      <c r="B63">
        <v>1</v>
      </c>
      <c r="C63" t="s">
        <v>75</v>
      </c>
      <c r="D63">
        <v>6</v>
      </c>
    </row>
    <row r="64" spans="1:4" x14ac:dyDescent="0.25">
      <c r="A64" t="s">
        <v>84</v>
      </c>
      <c r="B64">
        <v>2</v>
      </c>
      <c r="C64" t="s">
        <v>76</v>
      </c>
      <c r="D64">
        <v>5</v>
      </c>
    </row>
    <row r="65" spans="1:4" x14ac:dyDescent="0.25">
      <c r="A65" t="s">
        <v>84</v>
      </c>
      <c r="B65">
        <v>3</v>
      </c>
      <c r="C65" t="s">
        <v>77</v>
      </c>
      <c r="D65">
        <v>3</v>
      </c>
    </row>
    <row r="66" spans="1:4" x14ac:dyDescent="0.25">
      <c r="A66" t="s">
        <v>84</v>
      </c>
      <c r="B66">
        <v>4</v>
      </c>
      <c r="C66" t="s">
        <v>231</v>
      </c>
      <c r="D66">
        <v>2</v>
      </c>
    </row>
    <row r="67" spans="1:4" x14ac:dyDescent="0.25">
      <c r="A67" t="s">
        <v>84</v>
      </c>
      <c r="B67">
        <v>5</v>
      </c>
      <c r="C67" t="s">
        <v>78</v>
      </c>
      <c r="D67">
        <v>2</v>
      </c>
    </row>
    <row r="69" spans="1:4" x14ac:dyDescent="0.25">
      <c r="A69" s="10">
        <v>43072</v>
      </c>
      <c r="B69" s="3"/>
      <c r="C69" s="3" t="s">
        <v>89</v>
      </c>
    </row>
    <row r="70" spans="1:4" x14ac:dyDescent="0.25">
      <c r="A70" t="s">
        <v>80</v>
      </c>
      <c r="B70">
        <v>1</v>
      </c>
      <c r="C70" t="s">
        <v>90</v>
      </c>
    </row>
    <row r="71" spans="1:4" x14ac:dyDescent="0.25">
      <c r="A71" t="s">
        <v>80</v>
      </c>
      <c r="B71">
        <v>2</v>
      </c>
      <c r="C71" t="s">
        <v>91</v>
      </c>
      <c r="D71">
        <v>12</v>
      </c>
    </row>
    <row r="72" spans="1:4" x14ac:dyDescent="0.25">
      <c r="A72" t="s">
        <v>80</v>
      </c>
      <c r="B72">
        <v>3</v>
      </c>
      <c r="C72" t="s">
        <v>19</v>
      </c>
    </row>
    <row r="73" spans="1:4" x14ac:dyDescent="0.25">
      <c r="A73" t="s">
        <v>80</v>
      </c>
      <c r="B73">
        <v>4</v>
      </c>
      <c r="C73" t="s">
        <v>92</v>
      </c>
    </row>
    <row r="74" spans="1:4" x14ac:dyDescent="0.25">
      <c r="A74" t="s">
        <v>80</v>
      </c>
      <c r="B74">
        <v>5</v>
      </c>
      <c r="C74" t="s">
        <v>93</v>
      </c>
      <c r="D74">
        <v>8</v>
      </c>
    </row>
    <row r="75" spans="1:4" x14ac:dyDescent="0.25">
      <c r="A75" t="s">
        <v>80</v>
      </c>
      <c r="B75">
        <v>6</v>
      </c>
      <c r="C75" t="s">
        <v>16</v>
      </c>
      <c r="D75">
        <v>5</v>
      </c>
    </row>
    <row r="76" spans="1:4" x14ac:dyDescent="0.25">
      <c r="A76" t="s">
        <v>80</v>
      </c>
      <c r="B76">
        <v>7</v>
      </c>
      <c r="C76" t="s">
        <v>24</v>
      </c>
      <c r="D76">
        <v>3</v>
      </c>
    </row>
    <row r="77" spans="1:4" x14ac:dyDescent="0.25">
      <c r="A77" t="s">
        <v>80</v>
      </c>
      <c r="B77" t="s">
        <v>13</v>
      </c>
      <c r="C77" t="s">
        <v>26</v>
      </c>
      <c r="D77">
        <v>1</v>
      </c>
    </row>
    <row r="78" spans="1:4" x14ac:dyDescent="0.25">
      <c r="A78" t="s">
        <v>81</v>
      </c>
      <c r="B78">
        <v>1</v>
      </c>
      <c r="C78" t="s">
        <v>94</v>
      </c>
    </row>
    <row r="79" spans="1:4" x14ac:dyDescent="0.25">
      <c r="A79" t="s">
        <v>81</v>
      </c>
      <c r="B79">
        <v>2</v>
      </c>
      <c r="C79" t="s">
        <v>25</v>
      </c>
    </row>
    <row r="80" spans="1:4" x14ac:dyDescent="0.25">
      <c r="A80" t="s">
        <v>81</v>
      </c>
      <c r="B80">
        <v>3</v>
      </c>
      <c r="C80" t="s">
        <v>95</v>
      </c>
    </row>
    <row r="81" spans="1:4" x14ac:dyDescent="0.25">
      <c r="A81" t="s">
        <v>81</v>
      </c>
      <c r="B81">
        <v>4</v>
      </c>
      <c r="C81" t="s">
        <v>96</v>
      </c>
    </row>
    <row r="82" spans="1:4" x14ac:dyDescent="0.25">
      <c r="A82" t="s">
        <v>81</v>
      </c>
      <c r="B82">
        <v>5</v>
      </c>
      <c r="C82" t="s">
        <v>37</v>
      </c>
      <c r="D82">
        <v>12</v>
      </c>
    </row>
    <row r="83" spans="1:4" x14ac:dyDescent="0.25">
      <c r="A83" t="s">
        <v>81</v>
      </c>
      <c r="B83">
        <v>6</v>
      </c>
      <c r="C83" t="s">
        <v>36</v>
      </c>
      <c r="D83">
        <v>8</v>
      </c>
    </row>
    <row r="84" spans="1:4" x14ac:dyDescent="0.25">
      <c r="A84" t="s">
        <v>81</v>
      </c>
      <c r="B84">
        <v>7</v>
      </c>
      <c r="C84" t="s">
        <v>30</v>
      </c>
    </row>
    <row r="85" spans="1:4" x14ac:dyDescent="0.25">
      <c r="A85" t="s">
        <v>81</v>
      </c>
      <c r="B85">
        <v>8</v>
      </c>
      <c r="C85" t="s">
        <v>97</v>
      </c>
    </row>
    <row r="86" spans="1:4" x14ac:dyDescent="0.25">
      <c r="A86" t="s">
        <v>81</v>
      </c>
      <c r="B86">
        <v>9</v>
      </c>
      <c r="C86" t="s">
        <v>35</v>
      </c>
      <c r="D86">
        <v>5</v>
      </c>
    </row>
    <row r="87" spans="1:4" x14ac:dyDescent="0.25">
      <c r="A87" t="s">
        <v>81</v>
      </c>
      <c r="B87">
        <v>10</v>
      </c>
      <c r="C87" t="s">
        <v>98</v>
      </c>
      <c r="D87">
        <v>3</v>
      </c>
    </row>
    <row r="88" spans="1:4" x14ac:dyDescent="0.25">
      <c r="A88" t="s">
        <v>81</v>
      </c>
      <c r="B88">
        <v>11</v>
      </c>
      <c r="C88" t="s">
        <v>29</v>
      </c>
    </row>
    <row r="89" spans="1:4" x14ac:dyDescent="0.25">
      <c r="A89" t="s">
        <v>81</v>
      </c>
      <c r="B89">
        <v>12</v>
      </c>
      <c r="C89" t="s">
        <v>41</v>
      </c>
      <c r="D89">
        <v>2</v>
      </c>
    </row>
    <row r="90" spans="1:4" x14ac:dyDescent="0.25">
      <c r="A90" t="s">
        <v>81</v>
      </c>
      <c r="B90">
        <v>13</v>
      </c>
      <c r="C90" t="s">
        <v>32</v>
      </c>
      <c r="D90">
        <v>2</v>
      </c>
    </row>
    <row r="91" spans="1:4" x14ac:dyDescent="0.25">
      <c r="A91" t="s">
        <v>81</v>
      </c>
      <c r="B91">
        <v>14</v>
      </c>
      <c r="C91" t="s">
        <v>31</v>
      </c>
    </row>
    <row r="92" spans="1:4" x14ac:dyDescent="0.25">
      <c r="A92" t="s">
        <v>81</v>
      </c>
      <c r="B92">
        <v>15</v>
      </c>
      <c r="C92" t="s">
        <v>46</v>
      </c>
    </row>
    <row r="93" spans="1:4" x14ac:dyDescent="0.25">
      <c r="A93" t="s">
        <v>81</v>
      </c>
      <c r="B93">
        <v>16</v>
      </c>
      <c r="C93" t="s">
        <v>48</v>
      </c>
    </row>
    <row r="94" spans="1:4" x14ac:dyDescent="0.25">
      <c r="A94" t="s">
        <v>81</v>
      </c>
      <c r="B94">
        <v>17</v>
      </c>
      <c r="C94" t="s">
        <v>34</v>
      </c>
    </row>
    <row r="95" spans="1:4" x14ac:dyDescent="0.25">
      <c r="A95" t="s">
        <v>81</v>
      </c>
      <c r="B95">
        <v>18</v>
      </c>
      <c r="C95" t="s">
        <v>39</v>
      </c>
      <c r="D95">
        <v>2</v>
      </c>
    </row>
    <row r="96" spans="1:4" x14ac:dyDescent="0.25">
      <c r="A96" t="s">
        <v>81</v>
      </c>
      <c r="B96">
        <v>19</v>
      </c>
      <c r="C96" t="s">
        <v>99</v>
      </c>
    </row>
    <row r="97" spans="1:4" x14ac:dyDescent="0.25">
      <c r="A97" t="s">
        <v>81</v>
      </c>
      <c r="B97">
        <v>20</v>
      </c>
      <c r="C97" t="s">
        <v>50</v>
      </c>
    </row>
    <row r="98" spans="1:4" x14ac:dyDescent="0.25">
      <c r="A98" t="s">
        <v>81</v>
      </c>
      <c r="B98">
        <v>21</v>
      </c>
      <c r="C98" t="s">
        <v>100</v>
      </c>
    </row>
    <row r="99" spans="1:4" x14ac:dyDescent="0.25">
      <c r="A99" t="s">
        <v>81</v>
      </c>
      <c r="B99">
        <v>22</v>
      </c>
      <c r="C99" t="s">
        <v>38</v>
      </c>
      <c r="D99">
        <v>2</v>
      </c>
    </row>
    <row r="100" spans="1:4" x14ac:dyDescent="0.25">
      <c r="A100" t="s">
        <v>81</v>
      </c>
      <c r="B100">
        <v>23</v>
      </c>
      <c r="C100" t="s">
        <v>101</v>
      </c>
      <c r="D100">
        <v>2</v>
      </c>
    </row>
    <row r="101" spans="1:4" x14ac:dyDescent="0.25">
      <c r="A101" t="s">
        <v>81</v>
      </c>
      <c r="B101" t="s">
        <v>13</v>
      </c>
      <c r="C101" t="s">
        <v>102</v>
      </c>
    </row>
    <row r="102" spans="1:4" x14ac:dyDescent="0.25">
      <c r="A102" t="s">
        <v>82</v>
      </c>
      <c r="B102">
        <v>1</v>
      </c>
      <c r="C102" t="s">
        <v>103</v>
      </c>
      <c r="D102">
        <v>12</v>
      </c>
    </row>
    <row r="103" spans="1:4" x14ac:dyDescent="0.25">
      <c r="A103" t="s">
        <v>82</v>
      </c>
      <c r="B103">
        <v>2</v>
      </c>
      <c r="C103" t="s">
        <v>104</v>
      </c>
    </row>
    <row r="104" spans="1:4" x14ac:dyDescent="0.25">
      <c r="A104" t="s">
        <v>82</v>
      </c>
      <c r="B104">
        <v>3</v>
      </c>
      <c r="C104" t="s">
        <v>51</v>
      </c>
      <c r="D104">
        <v>8</v>
      </c>
    </row>
    <row r="105" spans="1:4" x14ac:dyDescent="0.25">
      <c r="A105" t="s">
        <v>82</v>
      </c>
      <c r="B105">
        <v>4</v>
      </c>
      <c r="C105" t="s">
        <v>54</v>
      </c>
    </row>
    <row r="106" spans="1:4" x14ac:dyDescent="0.25">
      <c r="A106" t="s">
        <v>82</v>
      </c>
      <c r="B106">
        <v>5</v>
      </c>
      <c r="C106" t="s">
        <v>67</v>
      </c>
      <c r="D106">
        <v>5</v>
      </c>
    </row>
    <row r="107" spans="1:4" x14ac:dyDescent="0.25">
      <c r="A107" t="s">
        <v>82</v>
      </c>
      <c r="B107">
        <v>6</v>
      </c>
      <c r="C107" t="s">
        <v>55</v>
      </c>
      <c r="D107">
        <v>3</v>
      </c>
    </row>
    <row r="108" spans="1:4" x14ac:dyDescent="0.25">
      <c r="A108" t="s">
        <v>82</v>
      </c>
      <c r="B108">
        <v>7</v>
      </c>
      <c r="C108" t="s">
        <v>52</v>
      </c>
    </row>
    <row r="109" spans="1:4" x14ac:dyDescent="0.25">
      <c r="A109" t="s">
        <v>82</v>
      </c>
      <c r="B109">
        <v>8</v>
      </c>
      <c r="C109" t="s">
        <v>105</v>
      </c>
    </row>
    <row r="110" spans="1:4" x14ac:dyDescent="0.25">
      <c r="A110" t="s">
        <v>82</v>
      </c>
      <c r="B110">
        <v>9</v>
      </c>
      <c r="C110" t="s">
        <v>106</v>
      </c>
      <c r="D110">
        <v>2</v>
      </c>
    </row>
    <row r="111" spans="1:4" x14ac:dyDescent="0.25">
      <c r="A111" t="s">
        <v>82</v>
      </c>
      <c r="B111">
        <v>10</v>
      </c>
      <c r="C111" t="s">
        <v>58</v>
      </c>
      <c r="D111">
        <v>2</v>
      </c>
    </row>
    <row r="112" spans="1:4" x14ac:dyDescent="0.25">
      <c r="A112" t="s">
        <v>82</v>
      </c>
      <c r="B112" t="s">
        <v>13</v>
      </c>
      <c r="C112" t="s">
        <v>65</v>
      </c>
      <c r="D112">
        <v>1</v>
      </c>
    </row>
    <row r="113" spans="1:4" x14ac:dyDescent="0.25">
      <c r="A113" t="s">
        <v>82</v>
      </c>
      <c r="B113" t="s">
        <v>13</v>
      </c>
      <c r="C113" t="s">
        <v>107</v>
      </c>
    </row>
    <row r="114" spans="1:4" x14ac:dyDescent="0.25">
      <c r="A114" t="s">
        <v>82</v>
      </c>
      <c r="B114" t="s">
        <v>13</v>
      </c>
      <c r="C114" t="s">
        <v>61</v>
      </c>
      <c r="D114">
        <v>1</v>
      </c>
    </row>
    <row r="115" spans="1:4" x14ac:dyDescent="0.25">
      <c r="A115" t="s">
        <v>83</v>
      </c>
      <c r="B115">
        <v>1</v>
      </c>
      <c r="C115" t="s">
        <v>108</v>
      </c>
    </row>
    <row r="116" spans="1:4" x14ac:dyDescent="0.25">
      <c r="A116" t="s">
        <v>83</v>
      </c>
      <c r="B116">
        <v>2</v>
      </c>
      <c r="C116" t="s">
        <v>109</v>
      </c>
      <c r="D116">
        <v>12</v>
      </c>
    </row>
    <row r="117" spans="1:4" x14ac:dyDescent="0.25">
      <c r="A117" t="s">
        <v>83</v>
      </c>
      <c r="B117">
        <v>3</v>
      </c>
      <c r="C117" t="s">
        <v>110</v>
      </c>
      <c r="D117">
        <v>8</v>
      </c>
    </row>
    <row r="118" spans="1:4" x14ac:dyDescent="0.25">
      <c r="A118" t="s">
        <v>83</v>
      </c>
      <c r="B118">
        <v>4</v>
      </c>
      <c r="C118" t="s">
        <v>111</v>
      </c>
      <c r="D118">
        <v>5</v>
      </c>
    </row>
    <row r="119" spans="1:4" x14ac:dyDescent="0.25">
      <c r="A119" t="s">
        <v>83</v>
      </c>
      <c r="B119">
        <v>5</v>
      </c>
      <c r="C119" t="s">
        <v>112</v>
      </c>
    </row>
    <row r="120" spans="1:4" x14ac:dyDescent="0.25">
      <c r="A120" t="s">
        <v>83</v>
      </c>
      <c r="B120">
        <v>6</v>
      </c>
      <c r="C120" t="s">
        <v>71</v>
      </c>
      <c r="D120">
        <v>3</v>
      </c>
    </row>
    <row r="121" spans="1:4" x14ac:dyDescent="0.25">
      <c r="A121" t="s">
        <v>83</v>
      </c>
      <c r="B121">
        <v>7</v>
      </c>
      <c r="C121" t="s">
        <v>70</v>
      </c>
      <c r="D121">
        <v>2</v>
      </c>
    </row>
    <row r="122" spans="1:4" x14ac:dyDescent="0.25">
      <c r="A122" t="s">
        <v>83</v>
      </c>
      <c r="B122">
        <v>8</v>
      </c>
      <c r="C122" t="s">
        <v>113</v>
      </c>
    </row>
    <row r="123" spans="1:4" x14ac:dyDescent="0.25">
      <c r="A123" t="s">
        <v>83</v>
      </c>
      <c r="B123" t="s">
        <v>13</v>
      </c>
      <c r="C123" t="s">
        <v>74</v>
      </c>
    </row>
    <row r="124" spans="1:4" x14ac:dyDescent="0.25">
      <c r="A124" t="s">
        <v>84</v>
      </c>
      <c r="B124">
        <v>1</v>
      </c>
      <c r="C124" t="s">
        <v>75</v>
      </c>
      <c r="D124">
        <v>8</v>
      </c>
    </row>
    <row r="125" spans="1:4" x14ac:dyDescent="0.25">
      <c r="A125" t="s">
        <v>84</v>
      </c>
      <c r="B125">
        <v>2</v>
      </c>
      <c r="C125" t="s">
        <v>76</v>
      </c>
      <c r="D125">
        <v>6</v>
      </c>
    </row>
    <row r="126" spans="1:4" x14ac:dyDescent="0.25">
      <c r="A126" t="s">
        <v>84</v>
      </c>
      <c r="B126">
        <v>3</v>
      </c>
      <c r="C126" t="s">
        <v>231</v>
      </c>
      <c r="D126">
        <v>3</v>
      </c>
    </row>
    <row r="127" spans="1:4" x14ac:dyDescent="0.25">
      <c r="A127" t="s">
        <v>84</v>
      </c>
      <c r="B127">
        <v>4</v>
      </c>
      <c r="C127" t="s">
        <v>78</v>
      </c>
      <c r="D127">
        <v>2</v>
      </c>
    </row>
    <row r="128" spans="1:4" x14ac:dyDescent="0.25">
      <c r="A128" t="s">
        <v>84</v>
      </c>
      <c r="B128">
        <v>5</v>
      </c>
      <c r="C128" t="s">
        <v>114</v>
      </c>
      <c r="D128">
        <v>2</v>
      </c>
    </row>
    <row r="129" spans="1:4" x14ac:dyDescent="0.25">
      <c r="A129" t="s">
        <v>84</v>
      </c>
      <c r="B129">
        <v>6</v>
      </c>
      <c r="C129" t="s">
        <v>115</v>
      </c>
      <c r="D129">
        <v>2</v>
      </c>
    </row>
    <row r="131" spans="1:4" x14ac:dyDescent="0.25">
      <c r="A131" s="10">
        <v>43114</v>
      </c>
      <c r="B131" s="3"/>
      <c r="C131" s="3" t="s">
        <v>116</v>
      </c>
    </row>
    <row r="132" spans="1:4" x14ac:dyDescent="0.25">
      <c r="A132" t="s">
        <v>80</v>
      </c>
      <c r="B132">
        <v>1</v>
      </c>
      <c r="C132" t="s">
        <v>117</v>
      </c>
    </row>
    <row r="133" spans="1:4" x14ac:dyDescent="0.25">
      <c r="A133" t="s">
        <v>80</v>
      </c>
      <c r="B133">
        <v>2</v>
      </c>
      <c r="C133" t="s">
        <v>91</v>
      </c>
      <c r="D133">
        <v>12</v>
      </c>
    </row>
    <row r="134" spans="1:4" x14ac:dyDescent="0.25">
      <c r="A134" t="s">
        <v>80</v>
      </c>
      <c r="B134">
        <v>3</v>
      </c>
      <c r="C134" t="s">
        <v>118</v>
      </c>
      <c r="D134">
        <v>8</v>
      </c>
    </row>
    <row r="135" spans="1:4" x14ac:dyDescent="0.25">
      <c r="A135" t="s">
        <v>80</v>
      </c>
      <c r="B135">
        <v>4</v>
      </c>
      <c r="C135" t="s">
        <v>19</v>
      </c>
    </row>
    <row r="136" spans="1:4" x14ac:dyDescent="0.25">
      <c r="A136" t="s">
        <v>80</v>
      </c>
      <c r="B136">
        <v>5</v>
      </c>
      <c r="C136" t="s">
        <v>25</v>
      </c>
    </row>
    <row r="137" spans="1:4" x14ac:dyDescent="0.25">
      <c r="A137" t="s">
        <v>80</v>
      </c>
      <c r="B137">
        <v>6</v>
      </c>
      <c r="C137" t="s">
        <v>119</v>
      </c>
      <c r="D137">
        <v>5</v>
      </c>
    </row>
    <row r="138" spans="1:4" x14ac:dyDescent="0.25">
      <c r="A138" t="s">
        <v>80</v>
      </c>
      <c r="B138">
        <v>7</v>
      </c>
      <c r="C138" t="s">
        <v>93</v>
      </c>
      <c r="D138">
        <v>3</v>
      </c>
    </row>
    <row r="139" spans="1:4" x14ac:dyDescent="0.25">
      <c r="A139" t="s">
        <v>80</v>
      </c>
      <c r="B139">
        <v>8</v>
      </c>
      <c r="C139" t="s">
        <v>30</v>
      </c>
    </row>
    <row r="140" spans="1:4" x14ac:dyDescent="0.25">
      <c r="A140" t="s">
        <v>80</v>
      </c>
      <c r="B140">
        <v>9</v>
      </c>
      <c r="C140" t="s">
        <v>22</v>
      </c>
      <c r="D140">
        <v>2</v>
      </c>
    </row>
    <row r="141" spans="1:4" x14ac:dyDescent="0.25">
      <c r="A141" t="s">
        <v>80</v>
      </c>
      <c r="B141">
        <v>10</v>
      </c>
      <c r="C141" t="s">
        <v>24</v>
      </c>
      <c r="D141">
        <v>2</v>
      </c>
    </row>
    <row r="142" spans="1:4" x14ac:dyDescent="0.25">
      <c r="A142" t="s">
        <v>80</v>
      </c>
      <c r="B142">
        <v>11</v>
      </c>
      <c r="C142" t="s">
        <v>15</v>
      </c>
      <c r="D142">
        <v>2</v>
      </c>
    </row>
    <row r="143" spans="1:4" x14ac:dyDescent="0.25">
      <c r="A143" t="s">
        <v>80</v>
      </c>
      <c r="B143" t="s">
        <v>13</v>
      </c>
      <c r="C143" t="s">
        <v>120</v>
      </c>
      <c r="D143">
        <v>1</v>
      </c>
    </row>
    <row r="144" spans="1:4" x14ac:dyDescent="0.25">
      <c r="A144" t="s">
        <v>80</v>
      </c>
      <c r="B144">
        <v>13</v>
      </c>
      <c r="C144" t="s">
        <v>37</v>
      </c>
      <c r="D144">
        <v>1</v>
      </c>
    </row>
    <row r="145" spans="1:4" x14ac:dyDescent="0.25">
      <c r="A145" t="s">
        <v>80</v>
      </c>
      <c r="B145" t="s">
        <v>13</v>
      </c>
      <c r="C145" t="s">
        <v>26</v>
      </c>
      <c r="D145">
        <v>1</v>
      </c>
    </row>
    <row r="146" spans="1:4" x14ac:dyDescent="0.25">
      <c r="A146" t="s">
        <v>80</v>
      </c>
      <c r="B146" t="s">
        <v>13</v>
      </c>
      <c r="C146" t="s">
        <v>121</v>
      </c>
      <c r="D146">
        <v>1</v>
      </c>
    </row>
    <row r="147" spans="1:4" x14ac:dyDescent="0.25">
      <c r="A147" t="s">
        <v>81</v>
      </c>
      <c r="B147">
        <v>1</v>
      </c>
      <c r="C147" t="s">
        <v>29</v>
      </c>
    </row>
    <row r="148" spans="1:4" x14ac:dyDescent="0.25">
      <c r="A148" t="s">
        <v>81</v>
      </c>
      <c r="B148">
        <v>2</v>
      </c>
      <c r="C148" t="s">
        <v>122</v>
      </c>
      <c r="D148">
        <v>12</v>
      </c>
    </row>
    <row r="149" spans="1:4" x14ac:dyDescent="0.25">
      <c r="A149" t="s">
        <v>81</v>
      </c>
      <c r="B149">
        <v>3</v>
      </c>
      <c r="C149" t="s">
        <v>123</v>
      </c>
    </row>
    <row r="150" spans="1:4" x14ac:dyDescent="0.25">
      <c r="A150" t="s">
        <v>81</v>
      </c>
      <c r="B150">
        <v>4</v>
      </c>
      <c r="C150" t="s">
        <v>98</v>
      </c>
      <c r="D150">
        <v>8</v>
      </c>
    </row>
    <row r="151" spans="1:4" x14ac:dyDescent="0.25">
      <c r="A151" t="s">
        <v>81</v>
      </c>
      <c r="B151">
        <v>5</v>
      </c>
      <c r="C151" t="s">
        <v>45</v>
      </c>
    </row>
    <row r="152" spans="1:4" x14ac:dyDescent="0.25">
      <c r="A152" t="s">
        <v>81</v>
      </c>
      <c r="B152">
        <v>6</v>
      </c>
      <c r="C152" t="s">
        <v>252</v>
      </c>
    </row>
    <row r="153" spans="1:4" x14ac:dyDescent="0.25">
      <c r="A153" t="s">
        <v>81</v>
      </c>
      <c r="B153">
        <v>7</v>
      </c>
      <c r="C153" t="s">
        <v>124</v>
      </c>
      <c r="D153">
        <v>5</v>
      </c>
    </row>
    <row r="154" spans="1:4" x14ac:dyDescent="0.25">
      <c r="A154" t="s">
        <v>81</v>
      </c>
      <c r="B154">
        <v>8</v>
      </c>
      <c r="C154" t="s">
        <v>125</v>
      </c>
    </row>
    <row r="155" spans="1:4" x14ac:dyDescent="0.25">
      <c r="A155" t="s">
        <v>81</v>
      </c>
      <c r="B155">
        <v>9</v>
      </c>
      <c r="C155" t="s">
        <v>126</v>
      </c>
      <c r="D155">
        <v>3</v>
      </c>
    </row>
    <row r="156" spans="1:4" x14ac:dyDescent="0.25">
      <c r="A156" t="s">
        <v>81</v>
      </c>
      <c r="B156" t="s">
        <v>13</v>
      </c>
      <c r="C156" t="s">
        <v>127</v>
      </c>
      <c r="D156">
        <v>1</v>
      </c>
    </row>
    <row r="157" spans="1:4" x14ac:dyDescent="0.25">
      <c r="A157" t="s">
        <v>81</v>
      </c>
      <c r="B157" t="s">
        <v>13</v>
      </c>
      <c r="C157" t="s">
        <v>38</v>
      </c>
      <c r="D157">
        <v>1</v>
      </c>
    </row>
    <row r="158" spans="1:4" x14ac:dyDescent="0.25">
      <c r="A158" t="s">
        <v>82</v>
      </c>
      <c r="B158">
        <v>1</v>
      </c>
      <c r="C158" t="s">
        <v>128</v>
      </c>
    </row>
    <row r="159" spans="1:4" x14ac:dyDescent="0.25">
      <c r="A159" t="s">
        <v>82</v>
      </c>
      <c r="B159">
        <v>2</v>
      </c>
      <c r="C159" t="s">
        <v>129</v>
      </c>
    </row>
    <row r="160" spans="1:4" x14ac:dyDescent="0.25">
      <c r="A160" t="s">
        <v>82</v>
      </c>
      <c r="B160">
        <v>3</v>
      </c>
      <c r="C160" t="s">
        <v>51</v>
      </c>
      <c r="D160">
        <v>12</v>
      </c>
    </row>
    <row r="161" spans="1:4" x14ac:dyDescent="0.25">
      <c r="A161" t="s">
        <v>82</v>
      </c>
      <c r="B161">
        <v>4</v>
      </c>
      <c r="C161" t="s">
        <v>59</v>
      </c>
    </row>
    <row r="162" spans="1:4" x14ac:dyDescent="0.25">
      <c r="A162" t="s">
        <v>82</v>
      </c>
      <c r="B162">
        <v>5</v>
      </c>
      <c r="C162" t="s">
        <v>55</v>
      </c>
      <c r="D162">
        <v>8</v>
      </c>
    </row>
    <row r="163" spans="1:4" x14ac:dyDescent="0.25">
      <c r="A163" t="s">
        <v>82</v>
      </c>
      <c r="B163">
        <v>6</v>
      </c>
      <c r="C163" t="s">
        <v>130</v>
      </c>
    </row>
    <row r="164" spans="1:4" x14ac:dyDescent="0.25">
      <c r="A164" t="s">
        <v>82</v>
      </c>
      <c r="B164">
        <v>7</v>
      </c>
      <c r="C164" t="s">
        <v>131</v>
      </c>
      <c r="D164">
        <v>5</v>
      </c>
    </row>
    <row r="165" spans="1:4" x14ac:dyDescent="0.25">
      <c r="A165" t="s">
        <v>82</v>
      </c>
      <c r="B165">
        <v>8</v>
      </c>
      <c r="C165" t="s">
        <v>53</v>
      </c>
      <c r="D165">
        <v>3</v>
      </c>
    </row>
    <row r="166" spans="1:4" x14ac:dyDescent="0.25">
      <c r="A166" t="s">
        <v>82</v>
      </c>
      <c r="B166">
        <v>9</v>
      </c>
      <c r="C166" t="s">
        <v>65</v>
      </c>
      <c r="D166">
        <v>2</v>
      </c>
    </row>
    <row r="167" spans="1:4" x14ac:dyDescent="0.25">
      <c r="A167" t="s">
        <v>82</v>
      </c>
      <c r="B167">
        <v>10</v>
      </c>
      <c r="C167" t="s">
        <v>57</v>
      </c>
      <c r="D167">
        <v>2</v>
      </c>
    </row>
    <row r="168" spans="1:4" x14ac:dyDescent="0.25">
      <c r="A168" t="s">
        <v>82</v>
      </c>
      <c r="B168">
        <v>11</v>
      </c>
      <c r="C168" t="s">
        <v>61</v>
      </c>
      <c r="D168">
        <v>2</v>
      </c>
    </row>
    <row r="169" spans="1:4" x14ac:dyDescent="0.25">
      <c r="A169" t="s">
        <v>82</v>
      </c>
      <c r="B169" t="s">
        <v>13</v>
      </c>
      <c r="C169" t="s">
        <v>132</v>
      </c>
    </row>
    <row r="170" spans="1:4" x14ac:dyDescent="0.25">
      <c r="A170" t="s">
        <v>83</v>
      </c>
      <c r="B170">
        <v>1</v>
      </c>
      <c r="C170" t="s">
        <v>70</v>
      </c>
      <c r="D170">
        <v>8</v>
      </c>
    </row>
    <row r="171" spans="1:4" x14ac:dyDescent="0.25">
      <c r="A171" t="s">
        <v>83</v>
      </c>
      <c r="B171">
        <v>2</v>
      </c>
      <c r="C171" t="s">
        <v>74</v>
      </c>
    </row>
    <row r="172" spans="1:4" x14ac:dyDescent="0.25">
      <c r="A172" t="s">
        <v>83</v>
      </c>
      <c r="B172">
        <v>3</v>
      </c>
      <c r="C172" t="s">
        <v>111</v>
      </c>
      <c r="D172">
        <v>6</v>
      </c>
    </row>
    <row r="173" spans="1:4" x14ac:dyDescent="0.25">
      <c r="A173" t="s">
        <v>83</v>
      </c>
      <c r="B173">
        <v>4</v>
      </c>
      <c r="C173" t="s">
        <v>113</v>
      </c>
    </row>
    <row r="174" spans="1:4" x14ac:dyDescent="0.25">
      <c r="A174" t="s">
        <v>83</v>
      </c>
      <c r="B174">
        <v>5</v>
      </c>
      <c r="C174" t="s">
        <v>133</v>
      </c>
      <c r="D174">
        <v>3</v>
      </c>
    </row>
    <row r="175" spans="1:4" x14ac:dyDescent="0.25">
      <c r="A175" t="s">
        <v>83</v>
      </c>
      <c r="B175">
        <v>6</v>
      </c>
      <c r="C175" t="s">
        <v>75</v>
      </c>
      <c r="D175">
        <v>2</v>
      </c>
    </row>
    <row r="176" spans="1:4" x14ac:dyDescent="0.25">
      <c r="A176" t="s">
        <v>84</v>
      </c>
      <c r="B176">
        <v>1</v>
      </c>
      <c r="C176" t="s">
        <v>251</v>
      </c>
      <c r="D176">
        <v>6</v>
      </c>
    </row>
    <row r="177" spans="1:4" x14ac:dyDescent="0.25">
      <c r="A177" t="s">
        <v>84</v>
      </c>
      <c r="B177">
        <v>2</v>
      </c>
      <c r="C177" t="s">
        <v>77</v>
      </c>
      <c r="D177">
        <v>5</v>
      </c>
    </row>
    <row r="178" spans="1:4" x14ac:dyDescent="0.25">
      <c r="A178" t="s">
        <v>84</v>
      </c>
      <c r="B178">
        <v>3</v>
      </c>
      <c r="C178" t="s">
        <v>231</v>
      </c>
      <c r="D178">
        <v>3</v>
      </c>
    </row>
    <row r="179" spans="1:4" x14ac:dyDescent="0.25">
      <c r="A179" t="s">
        <v>84</v>
      </c>
      <c r="B179">
        <v>4</v>
      </c>
      <c r="C179" t="s">
        <v>78</v>
      </c>
      <c r="D179">
        <v>2</v>
      </c>
    </row>
    <row r="180" spans="1:4" x14ac:dyDescent="0.25">
      <c r="A180" t="s">
        <v>84</v>
      </c>
      <c r="B180">
        <v>5</v>
      </c>
      <c r="C180" t="s">
        <v>114</v>
      </c>
      <c r="D180">
        <v>2</v>
      </c>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 id="{00000000-000E-0000-0000-000003000000}">
            <xm:f>MATCH(C1,Members!$A:$A,0)&gt;0</xm:f>
            <x14:dxf>
              <fill>
                <patternFill>
                  <bgColor theme="9" tint="0.59996337778862885"/>
                </patternFill>
              </fill>
            </x14:dxf>
          </x14:cfRule>
          <xm:sqref>C1:C1048576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52527-42A1-47D4-A20A-C57F1186E733}">
  <dimension ref="A1:AL56"/>
  <sheetViews>
    <sheetView tabSelected="1" workbookViewId="0">
      <selection activeCell="B58" sqref="B58"/>
    </sheetView>
    <sheetView workbookViewId="1"/>
  </sheetViews>
  <sheetFormatPr defaultRowHeight="15" x14ac:dyDescent="0.25"/>
  <cols>
    <col min="1" max="1" width="6.42578125" style="2" customWidth="1"/>
    <col min="2" max="2" width="27.5703125" customWidth="1"/>
    <col min="3" max="3" width="11.42578125" style="1" bestFit="1" customWidth="1"/>
    <col min="4" max="4" width="2.85546875" style="6" customWidth="1"/>
    <col min="5" max="8" width="2.85546875" customWidth="1"/>
    <col min="9" max="9" width="2.85546875" style="6" customWidth="1"/>
    <col min="10" max="13" width="2.85546875" customWidth="1"/>
    <col min="14" max="14" width="2.85546875" style="6" customWidth="1"/>
    <col min="15" max="18" width="2.85546875" customWidth="1"/>
    <col min="19" max="19" width="2.85546875" style="6" customWidth="1"/>
    <col min="20" max="23" width="2.85546875" customWidth="1"/>
    <col min="24" max="24" width="2.85546875" style="6" customWidth="1"/>
    <col min="25" max="28" width="2.85546875" customWidth="1"/>
    <col min="29" max="29" width="2.85546875" style="6" customWidth="1"/>
    <col min="30" max="33" width="2.85546875" customWidth="1"/>
    <col min="34" max="34" width="2.85546875" style="6" customWidth="1"/>
    <col min="35" max="38" width="2.85546875" customWidth="1"/>
  </cols>
  <sheetData>
    <row r="1" spans="1:38" s="3" customFormat="1" x14ac:dyDescent="0.25">
      <c r="A1" s="2"/>
      <c r="C1" s="2"/>
      <c r="D1" s="7" t="s">
        <v>3</v>
      </c>
      <c r="E1" s="8"/>
      <c r="F1" s="8"/>
      <c r="G1" s="8"/>
      <c r="H1" s="8"/>
      <c r="I1" s="7" t="s">
        <v>4</v>
      </c>
      <c r="J1" s="8"/>
      <c r="K1" s="8"/>
      <c r="L1" s="8"/>
      <c r="M1" s="8"/>
      <c r="N1" s="7" t="s">
        <v>259</v>
      </c>
      <c r="O1" s="8"/>
      <c r="P1" s="8"/>
      <c r="Q1" s="8"/>
      <c r="R1" s="8"/>
      <c r="S1" s="7" t="s">
        <v>260</v>
      </c>
      <c r="T1" s="8"/>
      <c r="U1" s="8"/>
      <c r="V1" s="8"/>
      <c r="W1" s="8"/>
      <c r="X1" s="7" t="s">
        <v>10</v>
      </c>
      <c r="Y1" s="8"/>
      <c r="Z1" s="8"/>
      <c r="AA1" s="8"/>
      <c r="AB1" s="8"/>
      <c r="AC1" s="7" t="s">
        <v>11</v>
      </c>
      <c r="AD1" s="8"/>
      <c r="AE1" s="8"/>
      <c r="AF1" s="8"/>
      <c r="AG1" s="8"/>
      <c r="AH1" s="7" t="s">
        <v>87</v>
      </c>
      <c r="AI1" s="8"/>
      <c r="AJ1" s="8"/>
      <c r="AK1" s="8"/>
      <c r="AL1" s="8"/>
    </row>
    <row r="2" spans="1:38" s="4" customFormat="1" x14ac:dyDescent="0.25">
      <c r="A2" s="4" t="s">
        <v>0</v>
      </c>
      <c r="B2" s="4" t="s">
        <v>1</v>
      </c>
      <c r="C2" s="4" t="s">
        <v>2</v>
      </c>
      <c r="D2" s="5" t="s">
        <v>5</v>
      </c>
      <c r="E2" s="4" t="s">
        <v>6</v>
      </c>
      <c r="F2" s="4" t="s">
        <v>7</v>
      </c>
      <c r="G2" s="4" t="s">
        <v>8</v>
      </c>
      <c r="H2" s="4" t="s">
        <v>9</v>
      </c>
      <c r="I2" s="5" t="s">
        <v>5</v>
      </c>
      <c r="J2" s="4" t="s">
        <v>6</v>
      </c>
      <c r="K2" s="4" t="s">
        <v>7</v>
      </c>
      <c r="L2" s="4" t="s">
        <v>8</v>
      </c>
      <c r="M2" s="4" t="s">
        <v>9</v>
      </c>
      <c r="N2" s="5" t="s">
        <v>5</v>
      </c>
      <c r="O2" s="4" t="s">
        <v>6</v>
      </c>
      <c r="P2" s="4" t="s">
        <v>7</v>
      </c>
      <c r="Q2" s="4" t="s">
        <v>8</v>
      </c>
      <c r="R2" s="4" t="s">
        <v>9</v>
      </c>
      <c r="S2" s="5" t="s">
        <v>5</v>
      </c>
      <c r="T2" s="4" t="s">
        <v>6</v>
      </c>
      <c r="U2" s="4" t="s">
        <v>7</v>
      </c>
      <c r="V2" s="4" t="s">
        <v>8</v>
      </c>
      <c r="W2" s="4" t="s">
        <v>9</v>
      </c>
      <c r="X2" s="5" t="s">
        <v>5</v>
      </c>
      <c r="Y2" s="4" t="s">
        <v>6</v>
      </c>
      <c r="Z2" s="4" t="s">
        <v>7</v>
      </c>
      <c r="AA2" s="4" t="s">
        <v>8</v>
      </c>
      <c r="AB2" s="4" t="s">
        <v>9</v>
      </c>
      <c r="AC2" s="5" t="s">
        <v>5</v>
      </c>
      <c r="AD2" s="4" t="s">
        <v>6</v>
      </c>
      <c r="AE2" s="4" t="s">
        <v>7</v>
      </c>
      <c r="AF2" s="4" t="s">
        <v>8</v>
      </c>
      <c r="AG2" s="4" t="s">
        <v>9</v>
      </c>
      <c r="AH2" s="5" t="s">
        <v>5</v>
      </c>
      <c r="AI2" s="4" t="s">
        <v>6</v>
      </c>
      <c r="AJ2" s="4" t="s">
        <v>7</v>
      </c>
      <c r="AK2" s="4" t="s">
        <v>8</v>
      </c>
      <c r="AL2" s="4" t="s">
        <v>9</v>
      </c>
    </row>
    <row r="3" spans="1:38" x14ac:dyDescent="0.25">
      <c r="A3" s="2">
        <f>_xlfn.RANK.EQ(C3,$C$3:$C$56)</f>
        <v>1</v>
      </c>
      <c r="B3" t="s">
        <v>51</v>
      </c>
      <c r="C3" s="1">
        <f>SUM(D3:AG3)</f>
        <v>32</v>
      </c>
      <c r="F3">
        <v>12</v>
      </c>
      <c r="K3">
        <v>8</v>
      </c>
      <c r="P3">
        <v>12</v>
      </c>
      <c r="AH3" s="6">
        <f>SUM(D3,I3,N3,S3,X3,AC3)</f>
        <v>0</v>
      </c>
      <c r="AI3" s="6">
        <f>SUM(E3,J3,O3,T3,Y3,AD3)</f>
        <v>0</v>
      </c>
      <c r="AJ3" s="6">
        <f>SUM(F3,K3,P3,U3,Z3,AE3)</f>
        <v>32</v>
      </c>
      <c r="AK3" s="6">
        <f>SUM(G3,L3,Q3,V3,AA3,AF3)</f>
        <v>0</v>
      </c>
      <c r="AL3" s="6">
        <f>SUM(H3,M3,R3,W3,AB3,AG3)</f>
        <v>0</v>
      </c>
    </row>
    <row r="4" spans="1:38" x14ac:dyDescent="0.25">
      <c r="A4" s="2">
        <f>_xlfn.RANK.EQ(C4,$C$3:$C$56)</f>
        <v>2</v>
      </c>
      <c r="B4" t="s">
        <v>91</v>
      </c>
      <c r="C4" s="1">
        <f>SUM(D4:AG4)</f>
        <v>24</v>
      </c>
      <c r="I4" s="6">
        <v>12</v>
      </c>
      <c r="N4" s="6">
        <v>12</v>
      </c>
      <c r="AH4" s="6">
        <f>SUM(D4,I4,N4,S4,X4,AC4)</f>
        <v>24</v>
      </c>
      <c r="AI4" s="6">
        <f>SUM(E4,J4,O4,T4,Y4,AD4)</f>
        <v>0</v>
      </c>
      <c r="AJ4" s="6">
        <f>SUM(F4,K4,P4,U4,Z4,AE4)</f>
        <v>0</v>
      </c>
      <c r="AK4" s="6">
        <f>SUM(G4,L4,Q4,V4,AA4,AF4)</f>
        <v>0</v>
      </c>
      <c r="AL4" s="6">
        <f>SUM(H4,M4,R4,W4,AB4,AG4)</f>
        <v>0</v>
      </c>
    </row>
    <row r="5" spans="1:38" x14ac:dyDescent="0.25">
      <c r="A5" s="2">
        <f>_xlfn.RANK.EQ(C5,$C$3:$C$56)</f>
        <v>3</v>
      </c>
      <c r="B5" t="s">
        <v>70</v>
      </c>
      <c r="C5" s="1">
        <f>SUM(D5:AG5)</f>
        <v>17</v>
      </c>
      <c r="G5">
        <v>7</v>
      </c>
      <c r="L5">
        <v>2</v>
      </c>
      <c r="Q5">
        <v>8</v>
      </c>
      <c r="AH5" s="6">
        <f>SUM(D5,I5,N5,S5,X5,AC5)</f>
        <v>0</v>
      </c>
      <c r="AI5" s="6">
        <f>SUM(E5,J5,O5,T5,Y5,AD5)</f>
        <v>0</v>
      </c>
      <c r="AJ5" s="6">
        <f>SUM(F5,K5,P5,U5,Z5,AE5)</f>
        <v>0</v>
      </c>
      <c r="AK5" s="6">
        <f>SUM(G5,L5,Q5,V5,AA5,AF5)</f>
        <v>17</v>
      </c>
      <c r="AL5" s="6">
        <f>SUM(H5,M5,R5,W5,AB5,AG5)</f>
        <v>0</v>
      </c>
    </row>
    <row r="6" spans="1:38" x14ac:dyDescent="0.25">
      <c r="A6" s="2">
        <f>_xlfn.RANK.EQ(C6,$C$3:$C$56)</f>
        <v>4</v>
      </c>
      <c r="B6" t="s">
        <v>75</v>
      </c>
      <c r="C6" s="1">
        <f>SUM(D6:AG6)</f>
        <v>16</v>
      </c>
      <c r="H6">
        <v>6</v>
      </c>
      <c r="M6">
        <v>8</v>
      </c>
      <c r="Q6">
        <v>2</v>
      </c>
      <c r="AH6" s="6">
        <f>SUM(D6,I6,N6,S6,X6,AC6)</f>
        <v>0</v>
      </c>
      <c r="AI6" s="6">
        <f>SUM(E6,J6,O6,T6,Y6,AD6)</f>
        <v>0</v>
      </c>
      <c r="AJ6" s="6">
        <f>SUM(F6,K6,P6,U6,Z6,AE6)</f>
        <v>0</v>
      </c>
      <c r="AK6" s="6">
        <f>SUM(G6,L6,Q6,V6,AA6,AF6)</f>
        <v>2</v>
      </c>
      <c r="AL6" s="6">
        <f>SUM(H6,M6,R6,W6,AB6,AG6)</f>
        <v>14</v>
      </c>
    </row>
    <row r="7" spans="1:38" x14ac:dyDescent="0.25">
      <c r="A7" s="2">
        <f>_xlfn.RANK.EQ(C7,$C$3:$C$56)</f>
        <v>4</v>
      </c>
      <c r="B7" t="s">
        <v>55</v>
      </c>
      <c r="C7" s="1">
        <f>SUM(D7:AG7)</f>
        <v>16</v>
      </c>
      <c r="F7">
        <v>5</v>
      </c>
      <c r="K7">
        <v>3</v>
      </c>
      <c r="P7">
        <v>8</v>
      </c>
      <c r="AH7" s="6">
        <f>SUM(D7,I7,N7,S7,X7,AC7)</f>
        <v>0</v>
      </c>
      <c r="AI7" s="6">
        <f>SUM(E7,J7,O7,T7,Y7,AD7)</f>
        <v>0</v>
      </c>
      <c r="AJ7" s="6">
        <f>SUM(F7,K7,P7,U7,Z7,AE7)</f>
        <v>16</v>
      </c>
      <c r="AK7" s="6">
        <f>SUM(G7,L7,Q7,V7,AA7,AF7)</f>
        <v>0</v>
      </c>
      <c r="AL7" s="6">
        <f>SUM(H7,M7,R7,W7,AB7,AG7)</f>
        <v>0</v>
      </c>
    </row>
    <row r="8" spans="1:38" x14ac:dyDescent="0.25">
      <c r="A8" s="2">
        <f>_xlfn.RANK.EQ(C8,$C$3:$C$56)</f>
        <v>6</v>
      </c>
      <c r="B8" t="s">
        <v>67</v>
      </c>
      <c r="C8" s="1">
        <f>SUM(D8:AG8)</f>
        <v>15</v>
      </c>
      <c r="G8">
        <v>10</v>
      </c>
      <c r="K8">
        <v>5</v>
      </c>
      <c r="AH8" s="6">
        <f>SUM(D8,I8,N8,S8,X8,AC8)</f>
        <v>0</v>
      </c>
      <c r="AI8" s="6">
        <f>SUM(E8,J8,O8,T8,Y8,AD8)</f>
        <v>0</v>
      </c>
      <c r="AJ8" s="6">
        <f>SUM(F8,K8,P8,U8,Z8,AE8)</f>
        <v>5</v>
      </c>
      <c r="AK8" s="6">
        <f>SUM(G8,L8,Q8,V8,AA8,AF8)</f>
        <v>10</v>
      </c>
      <c r="AL8" s="6">
        <f>SUM(H8,M8,R8,W8,AB8,AG8)</f>
        <v>0</v>
      </c>
    </row>
    <row r="9" spans="1:38" x14ac:dyDescent="0.25">
      <c r="A9" s="2">
        <f>_xlfn.RANK.EQ(C9,$C$3:$C$56)</f>
        <v>6</v>
      </c>
      <c r="B9" t="s">
        <v>37</v>
      </c>
      <c r="C9" s="1">
        <f>SUM(D9:AG9)</f>
        <v>15</v>
      </c>
      <c r="E9">
        <v>2</v>
      </c>
      <c r="J9">
        <v>12</v>
      </c>
      <c r="N9" s="6">
        <v>1</v>
      </c>
      <c r="AH9" s="6">
        <f>SUM(D9,I9,N9,S9,X9,AC9)</f>
        <v>1</v>
      </c>
      <c r="AI9" s="6">
        <f>SUM(E9,J9,O9,T9,Y9,AD9)</f>
        <v>14</v>
      </c>
      <c r="AJ9" s="6">
        <f>SUM(F9,K9,P9,U9,Z9,AE9)</f>
        <v>0</v>
      </c>
      <c r="AK9" s="6">
        <f>SUM(G9,L9,Q9,V9,AA9,AF9)</f>
        <v>0</v>
      </c>
      <c r="AL9" s="6">
        <f>SUM(H9,M9,R9,W9,AB9,AG9)</f>
        <v>0</v>
      </c>
    </row>
    <row r="10" spans="1:38" x14ac:dyDescent="0.25">
      <c r="A10" s="2">
        <f>_xlfn.RANK.EQ(C10,$C$3:$C$56)</f>
        <v>8</v>
      </c>
      <c r="B10" t="s">
        <v>15</v>
      </c>
      <c r="C10" s="1">
        <f>SUM(D10:AG10)</f>
        <v>14</v>
      </c>
      <c r="D10" s="6">
        <v>12</v>
      </c>
      <c r="N10" s="6">
        <v>2</v>
      </c>
      <c r="AH10" s="6">
        <f>SUM(D10,I10,N10,S10,X10,AC10)</f>
        <v>14</v>
      </c>
      <c r="AI10" s="6">
        <f>SUM(E10,J10,O10,T10,Y10,AD10)</f>
        <v>0</v>
      </c>
      <c r="AJ10" s="6">
        <f>SUM(F10,K10,P10,U10,Z10,AE10)</f>
        <v>0</v>
      </c>
      <c r="AK10" s="6">
        <f>SUM(G10,L10,Q10,V10,AA10,AF10)</f>
        <v>0</v>
      </c>
      <c r="AL10" s="6">
        <f>SUM(H10,M10,R10,W10,AB10,AG10)</f>
        <v>0</v>
      </c>
    </row>
    <row r="11" spans="1:38" x14ac:dyDescent="0.25">
      <c r="A11" s="2">
        <f>_xlfn.RANK.EQ(C11,$C$3:$C$56)</f>
        <v>8</v>
      </c>
      <c r="B11" t="s">
        <v>32</v>
      </c>
      <c r="C11" s="1">
        <f>SUM(D11:AG11)</f>
        <v>14</v>
      </c>
      <c r="E11">
        <v>12</v>
      </c>
      <c r="J11">
        <v>2</v>
      </c>
      <c r="AH11" s="6">
        <f>SUM(D11,I11,N11,S11,X11,AC11)</f>
        <v>0</v>
      </c>
      <c r="AI11" s="6">
        <f>SUM(E11,J11,O11,T11,Y11,AD11)</f>
        <v>14</v>
      </c>
      <c r="AJ11" s="6">
        <f>SUM(F11,K11,P11,U11,Z11,AE11)</f>
        <v>0</v>
      </c>
      <c r="AK11" s="6">
        <f>SUM(G11,L11,Q11,V11,AA11,AF11)</f>
        <v>0</v>
      </c>
      <c r="AL11" s="6">
        <f>SUM(H11,M11,R11,W11,AB11,AG11)</f>
        <v>0</v>
      </c>
    </row>
    <row r="12" spans="1:38" x14ac:dyDescent="0.25">
      <c r="A12" s="2">
        <f>_xlfn.RANK.EQ(C12,$C$3:$C$56)</f>
        <v>10</v>
      </c>
      <c r="B12" t="s">
        <v>16</v>
      </c>
      <c r="C12" s="1">
        <f>SUM(D12:AG12)</f>
        <v>13</v>
      </c>
      <c r="D12" s="6">
        <v>8</v>
      </c>
      <c r="I12" s="6">
        <v>5</v>
      </c>
      <c r="AH12" s="6">
        <f>SUM(D12,I12,N12,S12,X12,AC12)</f>
        <v>13</v>
      </c>
      <c r="AI12" s="6">
        <f>SUM(E12,J12,O12,T12,Y12,AD12)</f>
        <v>0</v>
      </c>
      <c r="AJ12" s="6">
        <f>SUM(F12,K12,P12,U12,Z12,AE12)</f>
        <v>0</v>
      </c>
      <c r="AK12" s="6">
        <f>SUM(G12,L12,Q12,V12,AA12,AF12)</f>
        <v>0</v>
      </c>
      <c r="AL12" s="6">
        <f>SUM(H12,M12,R12,W12,AB12,AG12)</f>
        <v>0</v>
      </c>
    </row>
    <row r="13" spans="1:38" x14ac:dyDescent="0.25">
      <c r="A13" s="2">
        <f>_xlfn.RANK.EQ(C13,$C$3:$C$56)</f>
        <v>11</v>
      </c>
      <c r="B13" t="s">
        <v>109</v>
      </c>
      <c r="C13" s="1">
        <f>SUM(D13:AG13)</f>
        <v>12</v>
      </c>
      <c r="L13">
        <v>12</v>
      </c>
      <c r="AH13" s="6">
        <f>SUM(D13,I13,N13,S13,X13,AC13)</f>
        <v>0</v>
      </c>
      <c r="AI13" s="6">
        <f>SUM(E13,J13,O13,T13,Y13,AD13)</f>
        <v>0</v>
      </c>
      <c r="AJ13" s="6">
        <f>SUM(F13,K13,P13,U13,Z13,AE13)</f>
        <v>0</v>
      </c>
      <c r="AK13" s="6">
        <f>SUM(G13,L13,Q13,V13,AA13,AF13)</f>
        <v>12</v>
      </c>
      <c r="AL13" s="6">
        <f>SUM(H13,M13,R13,W13,AB13,AG13)</f>
        <v>0</v>
      </c>
    </row>
    <row r="14" spans="1:38" x14ac:dyDescent="0.25">
      <c r="A14" s="2">
        <f>_xlfn.RANK.EQ(C14,$C$3:$C$56)</f>
        <v>11</v>
      </c>
      <c r="B14" t="s">
        <v>122</v>
      </c>
      <c r="C14" s="1">
        <f>SUM(D14:AG14)</f>
        <v>12</v>
      </c>
      <c r="O14">
        <v>12</v>
      </c>
      <c r="AH14" s="6">
        <f>SUM(D14,I14,N14,S14,X14,AC14)</f>
        <v>0</v>
      </c>
      <c r="AI14" s="6">
        <f>SUM(E14,J14,O14,T14,Y14,AD14)</f>
        <v>12</v>
      </c>
      <c r="AJ14" s="6">
        <f>SUM(F14,K14,P14,U14,Z14,AE14)</f>
        <v>0</v>
      </c>
      <c r="AK14" s="6">
        <f>SUM(G14,L14,Q14,V14,AA14,AF14)</f>
        <v>0</v>
      </c>
      <c r="AL14" s="6">
        <f>SUM(H14,M14,R14,W14,AB14,AG14)</f>
        <v>0</v>
      </c>
    </row>
    <row r="15" spans="1:38" x14ac:dyDescent="0.25">
      <c r="A15" s="2">
        <f>_xlfn.RANK.EQ(C15,$C$3:$C$56)</f>
        <v>11</v>
      </c>
      <c r="B15" t="s">
        <v>103</v>
      </c>
      <c r="C15" s="1">
        <f>SUM(D15:AG15)</f>
        <v>12</v>
      </c>
      <c r="K15">
        <v>12</v>
      </c>
      <c r="AH15" s="6">
        <f>SUM(D15,I15,N15,S15,X15,AC15)</f>
        <v>0</v>
      </c>
      <c r="AI15" s="6">
        <f>SUM(E15,J15,O15,T15,Y15,AD15)</f>
        <v>0</v>
      </c>
      <c r="AJ15" s="6">
        <f>SUM(F15,K15,P15,U15,Z15,AE15)</f>
        <v>12</v>
      </c>
      <c r="AK15" s="6">
        <f>SUM(G15,L15,Q15,V15,AA15,AF15)</f>
        <v>0</v>
      </c>
      <c r="AL15" s="6">
        <f>SUM(H15,M15,R15,W15,AB15,AG15)</f>
        <v>0</v>
      </c>
    </row>
    <row r="16" spans="1:38" x14ac:dyDescent="0.25">
      <c r="A16" s="2">
        <f>_xlfn.RANK.EQ(C16,$C$3:$C$56)</f>
        <v>14</v>
      </c>
      <c r="B16" t="s">
        <v>53</v>
      </c>
      <c r="C16" s="1">
        <f>SUM(D16:AG16)</f>
        <v>11</v>
      </c>
      <c r="F16">
        <v>8</v>
      </c>
      <c r="P16">
        <v>3</v>
      </c>
      <c r="AH16" s="6">
        <f>SUM(D16,I16,N16,S16,X16,AC16)</f>
        <v>0</v>
      </c>
      <c r="AI16" s="6">
        <f>SUM(E16,J16,O16,T16,Y16,AD16)</f>
        <v>0</v>
      </c>
      <c r="AJ16" s="6">
        <f>SUM(F16,K16,P16,U16,Z16,AE16)</f>
        <v>11</v>
      </c>
      <c r="AK16" s="6">
        <f>SUM(G16,L16,Q16,V16,AA16,AF16)</f>
        <v>0</v>
      </c>
      <c r="AL16" s="6">
        <f>SUM(H16,M16,R16,W16,AB16,AG16)</f>
        <v>0</v>
      </c>
    </row>
    <row r="17" spans="1:38" x14ac:dyDescent="0.25">
      <c r="A17" s="2">
        <f>_xlfn.RANK.EQ(C17,$C$3:$C$56)</f>
        <v>14</v>
      </c>
      <c r="B17" t="s">
        <v>93</v>
      </c>
      <c r="C17" s="1">
        <f>SUM(D17:AG17)</f>
        <v>11</v>
      </c>
      <c r="I17" s="6">
        <v>8</v>
      </c>
      <c r="N17" s="6">
        <v>3</v>
      </c>
      <c r="AH17" s="6">
        <f>SUM(D17,I17,N17,S17,X17,AC17)</f>
        <v>11</v>
      </c>
      <c r="AI17" s="6">
        <f>SUM(E17,J17,O17,T17,Y17,AD17)</f>
        <v>0</v>
      </c>
      <c r="AJ17" s="6">
        <f>SUM(F17,K17,P17,U17,Z17,AE17)</f>
        <v>0</v>
      </c>
      <c r="AK17" s="6">
        <f>SUM(G17,L17,Q17,V17,AA17,AF17)</f>
        <v>0</v>
      </c>
      <c r="AL17" s="6">
        <f>SUM(H17,M17,R17,W17,AB17,AG17)</f>
        <v>0</v>
      </c>
    </row>
    <row r="18" spans="1:38" x14ac:dyDescent="0.25">
      <c r="A18" s="2">
        <f>_xlfn.RANK.EQ(C18,$C$3:$C$56)</f>
        <v>14</v>
      </c>
      <c r="B18" t="s">
        <v>36</v>
      </c>
      <c r="C18" s="1">
        <f>SUM(D18:AG18)</f>
        <v>11</v>
      </c>
      <c r="E18">
        <v>3</v>
      </c>
      <c r="J18">
        <v>8</v>
      </c>
      <c r="AH18" s="6">
        <f>SUM(D18,I18,N18,S18,X18,AC18)</f>
        <v>0</v>
      </c>
      <c r="AI18" s="6">
        <f>SUM(E18,J18,O18,T18,Y18,AD18)</f>
        <v>11</v>
      </c>
      <c r="AJ18" s="6">
        <f>SUM(F18,K18,P18,U18,Z18,AE18)</f>
        <v>0</v>
      </c>
      <c r="AK18" s="6">
        <f>SUM(G18,L18,Q18,V18,AA18,AF18)</f>
        <v>0</v>
      </c>
      <c r="AL18" s="6">
        <f>SUM(H18,M18,R18,W18,AB18,AG18)</f>
        <v>0</v>
      </c>
    </row>
    <row r="19" spans="1:38" x14ac:dyDescent="0.25">
      <c r="A19" s="2">
        <f>_xlfn.RANK.EQ(C19,$C$3:$C$56)</f>
        <v>14</v>
      </c>
      <c r="B19" t="s">
        <v>98</v>
      </c>
      <c r="C19" s="1">
        <f>SUM(D19:AG19)</f>
        <v>11</v>
      </c>
      <c r="J19">
        <v>3</v>
      </c>
      <c r="O19">
        <v>8</v>
      </c>
      <c r="AH19" s="6">
        <f>SUM(D19,I19,N19,S19,X19,AC19)</f>
        <v>0</v>
      </c>
      <c r="AI19" s="6">
        <f>SUM(E19,J19,O19,T19,Y19,AD19)</f>
        <v>11</v>
      </c>
      <c r="AJ19" s="6">
        <f>SUM(F19,K19,P19,U19,Z19,AE19)</f>
        <v>0</v>
      </c>
      <c r="AK19" s="6">
        <f>SUM(G19,L19,Q19,V19,AA19,AF19)</f>
        <v>0</v>
      </c>
      <c r="AL19" s="6">
        <f>SUM(H19,M19,R19,W19,AB19,AG19)</f>
        <v>0</v>
      </c>
    </row>
    <row r="20" spans="1:38" x14ac:dyDescent="0.25">
      <c r="A20" s="2">
        <f>_xlfn.RANK.EQ(C20,$C$3:$C$56)</f>
        <v>14</v>
      </c>
      <c r="B20" t="s">
        <v>76</v>
      </c>
      <c r="C20" s="1">
        <f>SUM(D20:AG20)</f>
        <v>11</v>
      </c>
      <c r="H20">
        <v>5</v>
      </c>
      <c r="M20">
        <v>6</v>
      </c>
      <c r="AH20" s="6">
        <f>SUM(D20,I20,N20,S20,X20,AC20)</f>
        <v>0</v>
      </c>
      <c r="AI20" s="6">
        <f>SUM(E20,J20,O20,T20,Y20,AD20)</f>
        <v>0</v>
      </c>
      <c r="AJ20" s="6">
        <f>SUM(F20,K20,P20,U20,Z20,AE20)</f>
        <v>0</v>
      </c>
      <c r="AK20" s="6">
        <f>SUM(G20,L20,Q20,V20,AA20,AF20)</f>
        <v>0</v>
      </c>
      <c r="AL20" s="6">
        <f>SUM(H20,M20,R20,W20,AB20,AG20)</f>
        <v>11</v>
      </c>
    </row>
    <row r="21" spans="1:38" x14ac:dyDescent="0.25">
      <c r="A21" s="2">
        <f>_xlfn.RANK.EQ(C21,$C$3:$C$56)</f>
        <v>14</v>
      </c>
      <c r="B21" t="s">
        <v>111</v>
      </c>
      <c r="C21" s="1">
        <f>SUM(D21:AG21)</f>
        <v>11</v>
      </c>
      <c r="L21">
        <v>5</v>
      </c>
      <c r="Q21">
        <v>6</v>
      </c>
      <c r="AH21" s="6">
        <f>SUM(D21,I21,N21,S21,X21,AC21)</f>
        <v>0</v>
      </c>
      <c r="AI21" s="6">
        <f>SUM(E21,J21,O21,T21,Y21,AD21)</f>
        <v>0</v>
      </c>
      <c r="AJ21" s="6">
        <f>SUM(F21,K21,P21,U21,Z21,AE21)</f>
        <v>0</v>
      </c>
      <c r="AK21" s="6">
        <f>SUM(G21,L21,Q21,V21,AA21,AF21)</f>
        <v>11</v>
      </c>
      <c r="AL21" s="6">
        <f>SUM(H21,M21,R21,W21,AB21,AG21)</f>
        <v>0</v>
      </c>
    </row>
    <row r="22" spans="1:38" x14ac:dyDescent="0.25">
      <c r="A22" s="2">
        <f>_xlfn.RANK.EQ(C22,$C$3:$C$56)</f>
        <v>20</v>
      </c>
      <c r="B22" t="s">
        <v>35</v>
      </c>
      <c r="C22" s="1">
        <f>SUM(D22:AG22)</f>
        <v>10</v>
      </c>
      <c r="E22">
        <v>5</v>
      </c>
      <c r="J22">
        <v>5</v>
      </c>
      <c r="AH22" s="6">
        <f>SUM(D22,I22,N22,S22,X22,AC22)</f>
        <v>0</v>
      </c>
      <c r="AI22" s="6">
        <f>SUM(E22,J22,O22,T22,Y22,AD22)</f>
        <v>10</v>
      </c>
      <c r="AJ22" s="6">
        <f>SUM(F22,K22,P22,U22,Z22,AE22)</f>
        <v>0</v>
      </c>
      <c r="AK22" s="6">
        <f>SUM(G22,L22,Q22,V22,AA22,AF22)</f>
        <v>0</v>
      </c>
      <c r="AL22" s="6">
        <f>SUM(H22,M22,R22,W22,AB22,AG22)</f>
        <v>0</v>
      </c>
    </row>
    <row r="23" spans="1:38" x14ac:dyDescent="0.25">
      <c r="A23" s="2">
        <f>_xlfn.RANK.EQ(C23,$C$3:$C$56)</f>
        <v>21</v>
      </c>
      <c r="B23" t="s">
        <v>231</v>
      </c>
      <c r="C23" s="1">
        <f>SUM(D23:AG23)</f>
        <v>8</v>
      </c>
      <c r="H23">
        <v>2</v>
      </c>
      <c r="M23">
        <v>3</v>
      </c>
      <c r="R23">
        <v>3</v>
      </c>
      <c r="AH23" s="6">
        <f>SUM(D23,I23,N23,S23,X23,AC23)</f>
        <v>0</v>
      </c>
      <c r="AI23" s="6">
        <f>SUM(E23,J23,O23,T23,Y23,AD23)</f>
        <v>0</v>
      </c>
      <c r="AJ23" s="6">
        <f>SUM(F23,K23,P23,U23,Z23,AE23)</f>
        <v>0</v>
      </c>
      <c r="AK23" s="6">
        <f>SUM(G23,L23,Q23,V23,AA23,AF23)</f>
        <v>0</v>
      </c>
      <c r="AL23" s="6">
        <f>SUM(H23,M23,R23,W23,AB23,AG23)</f>
        <v>8</v>
      </c>
    </row>
    <row r="24" spans="1:38" x14ac:dyDescent="0.25">
      <c r="A24" s="2">
        <f>_xlfn.RANK.EQ(C24,$C$3:$C$56)</f>
        <v>21</v>
      </c>
      <c r="B24" t="s">
        <v>77</v>
      </c>
      <c r="C24" s="1">
        <f>SUM(D24:AG24)</f>
        <v>8</v>
      </c>
      <c r="H24">
        <v>3</v>
      </c>
      <c r="R24">
        <v>5</v>
      </c>
      <c r="AH24" s="6">
        <f>SUM(D24,I24,N24,S24,X24,AC24)</f>
        <v>0</v>
      </c>
      <c r="AI24" s="6">
        <f>SUM(E24,J24,O24,T24,Y24,AD24)</f>
        <v>0</v>
      </c>
      <c r="AJ24" s="6">
        <f>SUM(F24,K24,P24,U24,Z24,AE24)</f>
        <v>0</v>
      </c>
      <c r="AK24" s="6">
        <f>SUM(G24,L24,Q24,V24,AA24,AF24)</f>
        <v>0</v>
      </c>
      <c r="AL24" s="6">
        <f>SUM(H24,M24,R24,W24,AB24,AG24)</f>
        <v>8</v>
      </c>
    </row>
    <row r="25" spans="1:38" x14ac:dyDescent="0.25">
      <c r="A25" s="2">
        <f>_xlfn.RANK.EQ(C25,$C$3:$C$56)</f>
        <v>21</v>
      </c>
      <c r="B25" t="s">
        <v>118</v>
      </c>
      <c r="C25" s="1">
        <f>SUM(D25:AG25)</f>
        <v>8</v>
      </c>
      <c r="N25" s="6">
        <v>8</v>
      </c>
      <c r="AH25" s="6">
        <f>SUM(D25,I25,N25,S25,X25,AC25)</f>
        <v>8</v>
      </c>
      <c r="AI25" s="6">
        <f>SUM(E25,J25,O25,T25,Y25,AD25)</f>
        <v>0</v>
      </c>
      <c r="AJ25" s="6">
        <f>SUM(F25,K25,P25,U25,Z25,AE25)</f>
        <v>0</v>
      </c>
      <c r="AK25" s="6">
        <f>SUM(G25,L25,Q25,V25,AA25,AF25)</f>
        <v>0</v>
      </c>
      <c r="AL25" s="6">
        <f>SUM(H25,M25,R25,W25,AB25,AG25)</f>
        <v>0</v>
      </c>
    </row>
    <row r="26" spans="1:38" x14ac:dyDescent="0.25">
      <c r="A26" s="2">
        <f>_xlfn.RANK.EQ(C26,$C$3:$C$56)</f>
        <v>21</v>
      </c>
      <c r="B26" t="s">
        <v>110</v>
      </c>
      <c r="C26" s="1">
        <f>SUM(D26:AG26)</f>
        <v>8</v>
      </c>
      <c r="L26">
        <v>8</v>
      </c>
      <c r="AH26" s="6">
        <f>SUM(D26,I26,N26,S26,X26,AC26)</f>
        <v>0</v>
      </c>
      <c r="AI26" s="6">
        <f>SUM(E26,J26,O26,T26,Y26,AD26)</f>
        <v>0</v>
      </c>
      <c r="AJ26" s="6">
        <f>SUM(F26,K26,P26,U26,Z26,AE26)</f>
        <v>0</v>
      </c>
      <c r="AK26" s="6">
        <f>SUM(G26,L26,Q26,V26,AA26,AF26)</f>
        <v>8</v>
      </c>
      <c r="AL26" s="6">
        <f>SUM(H26,M26,R26,W26,AB26,AG26)</f>
        <v>0</v>
      </c>
    </row>
    <row r="27" spans="1:38" x14ac:dyDescent="0.25">
      <c r="A27" s="2">
        <f>_xlfn.RANK.EQ(C27,$C$3:$C$56)</f>
        <v>21</v>
      </c>
      <c r="B27" t="s">
        <v>33</v>
      </c>
      <c r="C27" s="1">
        <f>SUM(D27:AG27)</f>
        <v>8</v>
      </c>
      <c r="E27">
        <v>8</v>
      </c>
      <c r="AH27" s="6">
        <f>SUM(D27,I27,N27,S27,X27,AC27)</f>
        <v>0</v>
      </c>
      <c r="AI27" s="6">
        <f>SUM(E27,J27,O27,T27,Y27,AD27)</f>
        <v>8</v>
      </c>
      <c r="AJ27" s="6">
        <f>SUM(F27,K27,P27,U27,Z27,AE27)</f>
        <v>0</v>
      </c>
      <c r="AK27" s="6">
        <f>SUM(G27,L27,Q27,V27,AA27,AF27)</f>
        <v>0</v>
      </c>
      <c r="AL27" s="6">
        <f>SUM(H27,M27,R27,W27,AB27,AG27)</f>
        <v>0</v>
      </c>
    </row>
    <row r="28" spans="1:38" x14ac:dyDescent="0.25">
      <c r="A28" s="2">
        <f>_xlfn.RANK.EQ(C28,$C$3:$C$56)</f>
        <v>26</v>
      </c>
      <c r="B28" t="s">
        <v>24</v>
      </c>
      <c r="C28" s="1">
        <f>SUM(D28:AG28)</f>
        <v>7</v>
      </c>
      <c r="D28" s="6">
        <v>2</v>
      </c>
      <c r="I28" s="6">
        <v>3</v>
      </c>
      <c r="N28" s="6">
        <v>2</v>
      </c>
      <c r="AH28" s="6">
        <f>SUM(D28,I28,N28,S28,X28,AC28)</f>
        <v>7</v>
      </c>
      <c r="AI28" s="6">
        <f>SUM(E28,J28,O28,T28,Y28,AD28)</f>
        <v>0</v>
      </c>
      <c r="AJ28" s="6">
        <f>SUM(F28,K28,P28,U28,Z28,AE28)</f>
        <v>0</v>
      </c>
      <c r="AK28" s="6">
        <f>SUM(G28,L28,Q28,V28,AA28,AF28)</f>
        <v>0</v>
      </c>
      <c r="AL28" s="6">
        <f>SUM(H28,M28,R28,W28,AB28,AG28)</f>
        <v>0</v>
      </c>
    </row>
    <row r="29" spans="1:38" x14ac:dyDescent="0.25">
      <c r="A29" s="2">
        <f>_xlfn.RANK.EQ(C29,$C$3:$C$56)</f>
        <v>26</v>
      </c>
      <c r="B29" t="s">
        <v>71</v>
      </c>
      <c r="C29" s="1">
        <f>SUM(D29:AG29)</f>
        <v>7</v>
      </c>
      <c r="G29">
        <v>4</v>
      </c>
      <c r="L29">
        <v>3</v>
      </c>
      <c r="AH29" s="6">
        <f>SUM(D29,I29,N29,S29,X29,AC29)</f>
        <v>0</v>
      </c>
      <c r="AI29" s="6">
        <f>SUM(E29,J29,O29,T29,Y29,AD29)</f>
        <v>0</v>
      </c>
      <c r="AJ29" s="6">
        <f>SUM(F29,K29,P29,U29,Z29,AE29)</f>
        <v>0</v>
      </c>
      <c r="AK29" s="6">
        <f>SUM(G29,L29,Q29,V29,AA29,AF29)</f>
        <v>7</v>
      </c>
      <c r="AL29" s="6">
        <f>SUM(H29,M29,R29,W29,AB29,AG29)</f>
        <v>0</v>
      </c>
    </row>
    <row r="30" spans="1:38" x14ac:dyDescent="0.25">
      <c r="A30" s="2">
        <f>_xlfn.RANK.EQ(C30,$C$3:$C$56)</f>
        <v>28</v>
      </c>
      <c r="B30" t="s">
        <v>78</v>
      </c>
      <c r="C30" s="1">
        <f>SUM(D30:AG30)</f>
        <v>6</v>
      </c>
      <c r="H30">
        <v>2</v>
      </c>
      <c r="M30">
        <v>2</v>
      </c>
      <c r="R30">
        <v>2</v>
      </c>
      <c r="AH30" s="6">
        <f>SUM(D30,I30,N30,S30,X30,AC30)</f>
        <v>0</v>
      </c>
      <c r="AI30" s="6">
        <f>SUM(E30,J30,O30,T30,Y30,AD30)</f>
        <v>0</v>
      </c>
      <c r="AJ30" s="6">
        <f>SUM(F30,K30,P30,U30,Z30,AE30)</f>
        <v>0</v>
      </c>
      <c r="AK30" s="6">
        <f>SUM(G30,L30,Q30,V30,AA30,AF30)</f>
        <v>0</v>
      </c>
      <c r="AL30" s="6">
        <f>SUM(H30,M30,R30,W30,AB30,AG30)</f>
        <v>6</v>
      </c>
    </row>
    <row r="31" spans="1:38" x14ac:dyDescent="0.25">
      <c r="A31" s="2">
        <f>_xlfn.RANK.EQ(C31,$C$3:$C$56)</f>
        <v>28</v>
      </c>
      <c r="B31" t="s">
        <v>251</v>
      </c>
      <c r="C31" s="1">
        <f>SUM(D31:AG31)</f>
        <v>6</v>
      </c>
      <c r="R31">
        <v>6</v>
      </c>
      <c r="AH31" s="6">
        <f>SUM(D31,I31,N31,S31,X31,AC31)</f>
        <v>0</v>
      </c>
      <c r="AI31" s="6">
        <f>SUM(E31,J31,O31,T31,Y31,AD31)</f>
        <v>0</v>
      </c>
      <c r="AJ31" s="6">
        <f>SUM(F31,K31,P31,U31,Z31,AE31)</f>
        <v>0</v>
      </c>
      <c r="AK31" s="6">
        <f>SUM(G31,L31,Q31,V31,AA31,AF31)</f>
        <v>0</v>
      </c>
      <c r="AL31" s="6">
        <f>SUM(H31,M31,R31,W31,AB31,AG31)</f>
        <v>6</v>
      </c>
    </row>
    <row r="32" spans="1:38" x14ac:dyDescent="0.25">
      <c r="A32" s="2">
        <f>_xlfn.RANK.EQ(C32,$C$3:$C$56)</f>
        <v>30</v>
      </c>
      <c r="B32" t="s">
        <v>124</v>
      </c>
      <c r="C32" s="1">
        <f>SUM(D32:AG32)</f>
        <v>5</v>
      </c>
      <c r="O32">
        <v>5</v>
      </c>
      <c r="AH32" s="6">
        <f>SUM(D32,I32,N32,S32,X32,AC32)</f>
        <v>0</v>
      </c>
      <c r="AI32" s="6">
        <f>SUM(E32,J32,O32,T32,Y32,AD32)</f>
        <v>5</v>
      </c>
      <c r="AJ32" s="6">
        <f>SUM(F32,K32,P32,U32,Z32,AE32)</f>
        <v>0</v>
      </c>
      <c r="AK32" s="6">
        <f>SUM(G32,L32,Q32,V32,AA32,AF32)</f>
        <v>0</v>
      </c>
      <c r="AL32" s="6">
        <f>SUM(H32,M32,R32,W32,AB32,AG32)</f>
        <v>0</v>
      </c>
    </row>
    <row r="33" spans="1:38" x14ac:dyDescent="0.25">
      <c r="A33" s="2">
        <f>_xlfn.RANK.EQ(C33,$C$3:$C$56)</f>
        <v>30</v>
      </c>
      <c r="B33" t="s">
        <v>119</v>
      </c>
      <c r="C33" s="1">
        <f>SUM(D33:AG33)</f>
        <v>5</v>
      </c>
      <c r="N33" s="6">
        <v>5</v>
      </c>
      <c r="AH33" s="6">
        <f>SUM(D33,I33,N33,S33,X33,AC33)</f>
        <v>5</v>
      </c>
      <c r="AI33" s="6">
        <f>SUM(E33,J33,O33,T33,Y33,AD33)</f>
        <v>0</v>
      </c>
      <c r="AJ33" s="6">
        <f>SUM(F33,K33,P33,U33,Z33,AE33)</f>
        <v>0</v>
      </c>
      <c r="AK33" s="6">
        <f>SUM(G33,L33,Q33,V33,AA33,AF33)</f>
        <v>0</v>
      </c>
      <c r="AL33" s="6">
        <f>SUM(H33,M33,R33,W33,AB33,AG33)</f>
        <v>0</v>
      </c>
    </row>
    <row r="34" spans="1:38" x14ac:dyDescent="0.25">
      <c r="A34" s="2">
        <f>_xlfn.RANK.EQ(C34,$C$3:$C$56)</f>
        <v>30</v>
      </c>
      <c r="B34" t="s">
        <v>65</v>
      </c>
      <c r="C34" s="1">
        <f>SUM(D34:AG34)</f>
        <v>5</v>
      </c>
      <c r="F34">
        <v>2</v>
      </c>
      <c r="K34">
        <v>1</v>
      </c>
      <c r="P34">
        <v>2</v>
      </c>
      <c r="AH34" s="6">
        <f>SUM(D34,I34,N34,S34,X34,AC34)</f>
        <v>0</v>
      </c>
      <c r="AI34" s="6">
        <f>SUM(E34,J34,O34,T34,Y34,AD34)</f>
        <v>0</v>
      </c>
      <c r="AJ34" s="6">
        <f>SUM(F34,K34,P34,U34,Z34,AE34)</f>
        <v>5</v>
      </c>
      <c r="AK34" s="6">
        <f>SUM(G34,L34,Q34,V34,AA34,AF34)</f>
        <v>0</v>
      </c>
      <c r="AL34" s="6">
        <f>SUM(H34,M34,R34,W34,AB34,AG34)</f>
        <v>0</v>
      </c>
    </row>
    <row r="35" spans="1:38" x14ac:dyDescent="0.25">
      <c r="A35" s="2">
        <f>_xlfn.RANK.EQ(C35,$C$3:$C$56)</f>
        <v>30</v>
      </c>
      <c r="B35" t="s">
        <v>131</v>
      </c>
      <c r="C35" s="1">
        <f>SUM(D35:AG35)</f>
        <v>5</v>
      </c>
      <c r="P35">
        <v>5</v>
      </c>
      <c r="AH35" s="6">
        <f>SUM(D35,I35,N35,S35,X35,AC35)</f>
        <v>0</v>
      </c>
      <c r="AI35" s="6">
        <f>SUM(E35,J35,O35,T35,Y35,AD35)</f>
        <v>0</v>
      </c>
      <c r="AJ35" s="6">
        <f>SUM(F35,K35,P35,U35,Z35,AE35)</f>
        <v>5</v>
      </c>
      <c r="AK35" s="6">
        <f>SUM(G35,L35,Q35,V35,AA35,AF35)</f>
        <v>0</v>
      </c>
      <c r="AL35" s="6">
        <f>SUM(H35,M35,R35,W35,AB35,AG35)</f>
        <v>0</v>
      </c>
    </row>
    <row r="36" spans="1:38" x14ac:dyDescent="0.25">
      <c r="A36" s="2">
        <f>_xlfn.RANK.EQ(C36,$C$3:$C$56)</f>
        <v>30</v>
      </c>
      <c r="B36" t="s">
        <v>57</v>
      </c>
      <c r="C36" s="1">
        <f>SUM(D36:AG36)</f>
        <v>5</v>
      </c>
      <c r="F36">
        <v>3</v>
      </c>
      <c r="P36">
        <v>2</v>
      </c>
      <c r="AH36" s="6">
        <f>SUM(D36,I36,N36,S36,X36,AC36)</f>
        <v>0</v>
      </c>
      <c r="AI36" s="6">
        <f>SUM(E36,J36,O36,T36,Y36,AD36)</f>
        <v>0</v>
      </c>
      <c r="AJ36" s="6">
        <f>SUM(F36,K36,P36,U36,Z36,AE36)</f>
        <v>5</v>
      </c>
      <c r="AK36" s="6">
        <f>SUM(G36,L36,Q36,V36,AA36,AF36)</f>
        <v>0</v>
      </c>
      <c r="AL36" s="6">
        <f>SUM(H36,M36,R36,W36,AB36,AG36)</f>
        <v>0</v>
      </c>
    </row>
    <row r="37" spans="1:38" x14ac:dyDescent="0.25">
      <c r="A37" s="2">
        <f>_xlfn.RANK.EQ(C37,$C$3:$C$56)</f>
        <v>30</v>
      </c>
      <c r="B37" t="s">
        <v>22</v>
      </c>
      <c r="C37" s="1">
        <f>SUM(D37:AG37)</f>
        <v>5</v>
      </c>
      <c r="D37" s="6">
        <v>3</v>
      </c>
      <c r="N37" s="6">
        <v>2</v>
      </c>
      <c r="AH37" s="6">
        <f>SUM(D37,I37,N37,S37,X37,AC37)</f>
        <v>5</v>
      </c>
      <c r="AI37" s="6">
        <f>SUM(E37,J37,O37,T37,Y37,AD37)</f>
        <v>0</v>
      </c>
      <c r="AJ37" s="6">
        <f>SUM(F37,K37,P37,U37,Z37,AE37)</f>
        <v>0</v>
      </c>
      <c r="AK37" s="6">
        <f>SUM(G37,L37,Q37,V37,AA37,AF37)</f>
        <v>0</v>
      </c>
      <c r="AL37" s="6">
        <f>SUM(H37,M37,R37,W37,AB37,AG37)</f>
        <v>0</v>
      </c>
    </row>
    <row r="38" spans="1:38" x14ac:dyDescent="0.25">
      <c r="A38" s="2">
        <f>_xlfn.RANK.EQ(C38,$C$3:$C$56)</f>
        <v>30</v>
      </c>
      <c r="B38" t="s">
        <v>61</v>
      </c>
      <c r="C38" s="1">
        <f>SUM(D38:AG38)</f>
        <v>5</v>
      </c>
      <c r="F38">
        <v>2</v>
      </c>
      <c r="K38">
        <v>1</v>
      </c>
      <c r="P38">
        <v>2</v>
      </c>
      <c r="AH38" s="6">
        <f>SUM(D38,I38,N38,S38,X38,AC38)</f>
        <v>0</v>
      </c>
      <c r="AI38" s="6">
        <f>SUM(E38,J38,O38,T38,Y38,AD38)</f>
        <v>0</v>
      </c>
      <c r="AJ38" s="6">
        <f>SUM(F38,K38,P38,U38,Z38,AE38)</f>
        <v>5</v>
      </c>
      <c r="AK38" s="6">
        <f>SUM(G38,L38,Q38,V38,AA38,AF38)</f>
        <v>0</v>
      </c>
      <c r="AL38" s="6">
        <f>SUM(H38,M38,R38,W38,AB38,AG38)</f>
        <v>0</v>
      </c>
    </row>
    <row r="39" spans="1:38" x14ac:dyDescent="0.25">
      <c r="A39" s="2">
        <f>_xlfn.RANK.EQ(C39,$C$3:$C$56)</f>
        <v>30</v>
      </c>
      <c r="B39" t="s">
        <v>38</v>
      </c>
      <c r="C39" s="1">
        <f>SUM(D39:AG39)</f>
        <v>5</v>
      </c>
      <c r="E39">
        <v>2</v>
      </c>
      <c r="J39">
        <v>2</v>
      </c>
      <c r="O39">
        <v>1</v>
      </c>
      <c r="AH39" s="6">
        <f>SUM(D39,I39,N39,S39,X39,AC39)</f>
        <v>0</v>
      </c>
      <c r="AI39" s="6">
        <f>SUM(E39,J39,O39,T39,Y39,AD39)</f>
        <v>5</v>
      </c>
      <c r="AJ39" s="6">
        <f>SUM(F39,K39,P39,U39,Z39,AE39)</f>
        <v>0</v>
      </c>
      <c r="AK39" s="6">
        <f>SUM(G39,L39,Q39,V39,AA39,AF39)</f>
        <v>0</v>
      </c>
      <c r="AL39" s="6">
        <f>SUM(H39,M39,R39,W39,AB39,AG39)</f>
        <v>0</v>
      </c>
    </row>
    <row r="40" spans="1:38" x14ac:dyDescent="0.25">
      <c r="A40" s="2">
        <f>_xlfn.RANK.EQ(C40,$C$3:$C$56)</f>
        <v>30</v>
      </c>
      <c r="B40" t="s">
        <v>18</v>
      </c>
      <c r="C40" s="1">
        <f>SUM(D40:AG40)</f>
        <v>5</v>
      </c>
      <c r="D40" s="6">
        <v>5</v>
      </c>
      <c r="AH40" s="6">
        <f>SUM(D40,I40,N40,S40,X40,AC40)</f>
        <v>5</v>
      </c>
      <c r="AI40" s="6">
        <f>SUM(E40,J40,O40,T40,Y40,AD40)</f>
        <v>0</v>
      </c>
      <c r="AJ40" s="6">
        <f>SUM(F40,K40,P40,U40,Z40,AE40)</f>
        <v>0</v>
      </c>
      <c r="AK40" s="6">
        <f>SUM(G40,L40,Q40,V40,AA40,AF40)</f>
        <v>0</v>
      </c>
      <c r="AL40" s="6">
        <f>SUM(H40,M40,R40,W40,AB40,AG40)</f>
        <v>0</v>
      </c>
    </row>
    <row r="41" spans="1:38" x14ac:dyDescent="0.25">
      <c r="A41" s="2">
        <f>_xlfn.RANK.EQ(C41,$C$3:$C$56)</f>
        <v>39</v>
      </c>
      <c r="B41" t="s">
        <v>41</v>
      </c>
      <c r="C41" s="1">
        <f>SUM(D41:AG41)</f>
        <v>4</v>
      </c>
      <c r="E41">
        <v>2</v>
      </c>
      <c r="J41">
        <v>2</v>
      </c>
      <c r="AH41" s="6">
        <f>SUM(D41,I41,N41,S41,X41,AC41)</f>
        <v>0</v>
      </c>
      <c r="AI41" s="6">
        <f>SUM(E41,J41,O41,T41,Y41,AD41)</f>
        <v>4</v>
      </c>
      <c r="AJ41" s="6">
        <f>SUM(F41,K41,P41,U41,Z41,AE41)</f>
        <v>0</v>
      </c>
      <c r="AK41" s="6">
        <f>SUM(G41,L41,Q41,V41,AA41,AF41)</f>
        <v>0</v>
      </c>
      <c r="AL41" s="6">
        <f>SUM(H41,M41,R41,W41,AB41,AG41)</f>
        <v>0</v>
      </c>
    </row>
    <row r="42" spans="1:38" x14ac:dyDescent="0.25">
      <c r="A42" s="2">
        <f>_xlfn.RANK.EQ(C42,$C$3:$C$56)</f>
        <v>39</v>
      </c>
      <c r="B42" t="s">
        <v>114</v>
      </c>
      <c r="C42" s="1">
        <f>SUM(D42:AG42)</f>
        <v>4</v>
      </c>
      <c r="M42">
        <v>2</v>
      </c>
      <c r="R42">
        <v>2</v>
      </c>
      <c r="AH42" s="6">
        <f>SUM(D42,I42,N42,S42,X42,AC42)</f>
        <v>0</v>
      </c>
      <c r="AI42" s="6">
        <f>SUM(E42,J42,O42,T42,Y42,AD42)</f>
        <v>0</v>
      </c>
      <c r="AJ42" s="6">
        <f>SUM(F42,K42,P42,U42,Z42,AE42)</f>
        <v>0</v>
      </c>
      <c r="AK42" s="6">
        <f>SUM(G42,L42,Q42,V42,AA42,AF42)</f>
        <v>0</v>
      </c>
      <c r="AL42" s="6">
        <f>SUM(H42,M42,R42,W42,AB42,AG42)</f>
        <v>4</v>
      </c>
    </row>
    <row r="43" spans="1:38" x14ac:dyDescent="0.25">
      <c r="A43" s="2">
        <f>_xlfn.RANK.EQ(C43,$C$3:$C$56)</f>
        <v>39</v>
      </c>
      <c r="B43" t="s">
        <v>39</v>
      </c>
      <c r="C43" s="1">
        <f>SUM(D43:AG43)</f>
        <v>4</v>
      </c>
      <c r="E43">
        <v>2</v>
      </c>
      <c r="J43">
        <v>2</v>
      </c>
      <c r="AH43" s="6">
        <f>SUM(D43,I43,N43,S43,X43,AC43)</f>
        <v>0</v>
      </c>
      <c r="AI43" s="6">
        <f>SUM(E43,J43,O43,T43,Y43,AD43)</f>
        <v>4</v>
      </c>
      <c r="AJ43" s="6">
        <f>SUM(F43,K43,P43,U43,Z43,AE43)</f>
        <v>0</v>
      </c>
      <c r="AK43" s="6">
        <f>SUM(G43,L43,Q43,V43,AA43,AF43)</f>
        <v>0</v>
      </c>
      <c r="AL43" s="6">
        <f>SUM(H43,M43,R43,W43,AB43,AG43)</f>
        <v>0</v>
      </c>
    </row>
    <row r="44" spans="1:38" x14ac:dyDescent="0.25">
      <c r="A44" s="2">
        <f>_xlfn.RANK.EQ(C44,$C$3:$C$56)</f>
        <v>39</v>
      </c>
      <c r="B44" t="s">
        <v>58</v>
      </c>
      <c r="C44" s="1">
        <f>SUM(D44:AG44)</f>
        <v>4</v>
      </c>
      <c r="F44">
        <v>2</v>
      </c>
      <c r="K44">
        <v>2</v>
      </c>
      <c r="AH44" s="6">
        <f>SUM(D44,I44,N44,S44,X44,AC44)</f>
        <v>0</v>
      </c>
      <c r="AI44" s="6">
        <f>SUM(E44,J44,O44,T44,Y44,AD44)</f>
        <v>0</v>
      </c>
      <c r="AJ44" s="6">
        <f>SUM(F44,K44,P44,U44,Z44,AE44)</f>
        <v>4</v>
      </c>
      <c r="AK44" s="6">
        <f>SUM(G44,L44,Q44,V44,AA44,AF44)</f>
        <v>0</v>
      </c>
      <c r="AL44" s="6">
        <f>SUM(H44,M44,R44,W44,AB44,AG44)</f>
        <v>0</v>
      </c>
    </row>
    <row r="45" spans="1:38" x14ac:dyDescent="0.25">
      <c r="A45" s="2">
        <f>_xlfn.RANK.EQ(C45,$C$3:$C$56)</f>
        <v>39</v>
      </c>
      <c r="B45" t="s">
        <v>26</v>
      </c>
      <c r="C45" s="1">
        <f>SUM(D45:AG45)</f>
        <v>4</v>
      </c>
      <c r="D45" s="6">
        <v>2</v>
      </c>
      <c r="I45" s="6">
        <v>1</v>
      </c>
      <c r="N45" s="6">
        <v>1</v>
      </c>
      <c r="AH45" s="6">
        <f>SUM(D45,I45,N45,S45,X45,AC45)</f>
        <v>4</v>
      </c>
      <c r="AI45" s="6">
        <f>SUM(E45,J45,O45,T45,Y45,AD45)</f>
        <v>0</v>
      </c>
      <c r="AJ45" s="6">
        <f>SUM(F45,K45,P45,U45,Z45,AE45)</f>
        <v>0</v>
      </c>
      <c r="AK45" s="6">
        <f>SUM(G45,L45,Q45,V45,AA45,AF45)</f>
        <v>0</v>
      </c>
      <c r="AL45" s="6">
        <f>SUM(H45,M45,R45,W45,AB45,AG45)</f>
        <v>0</v>
      </c>
    </row>
    <row r="46" spans="1:38" x14ac:dyDescent="0.25">
      <c r="A46" s="2">
        <f>_xlfn.RANK.EQ(C46,$C$3:$C$56)</f>
        <v>44</v>
      </c>
      <c r="B46" t="s">
        <v>133</v>
      </c>
      <c r="C46" s="1">
        <f>SUM(D46:AG46)</f>
        <v>3</v>
      </c>
      <c r="Q46">
        <v>3</v>
      </c>
      <c r="AH46" s="6">
        <f>SUM(D46,I46,N46,S46,X46,AC46)</f>
        <v>0</v>
      </c>
      <c r="AI46" s="6">
        <f>SUM(E46,J46,O46,T46,Y46,AD46)</f>
        <v>0</v>
      </c>
      <c r="AJ46" s="6">
        <f>SUM(F46,K46,P46,U46,Z46,AE46)</f>
        <v>0</v>
      </c>
      <c r="AK46" s="6">
        <f>SUM(G46,L46,Q46,V46,AA46,AF46)</f>
        <v>3</v>
      </c>
      <c r="AL46" s="6">
        <f>SUM(H46,M46,R46,W46,AB46,AG46)</f>
        <v>0</v>
      </c>
    </row>
    <row r="47" spans="1:38" x14ac:dyDescent="0.25">
      <c r="A47" s="2">
        <f>_xlfn.RANK.EQ(C47,$C$3:$C$56)</f>
        <v>44</v>
      </c>
      <c r="B47" t="s">
        <v>126</v>
      </c>
      <c r="C47" s="1">
        <f>SUM(D47:AG47)</f>
        <v>3</v>
      </c>
      <c r="O47">
        <v>3</v>
      </c>
      <c r="AH47" s="6">
        <f>SUM(D47,I47,N47,S47,X47,AC47)</f>
        <v>0</v>
      </c>
      <c r="AI47" s="6">
        <f>SUM(E47,J47,O47,T47,Y47,AD47)</f>
        <v>3</v>
      </c>
      <c r="AJ47" s="6">
        <f>SUM(F47,K47,P47,U47,Z47,AE47)</f>
        <v>0</v>
      </c>
      <c r="AK47" s="6">
        <f>SUM(G47,L47,Q47,V47,AA47,AF47)</f>
        <v>0</v>
      </c>
      <c r="AL47" s="6">
        <f>SUM(H47,M47,R47,W47,AB47,AG47)</f>
        <v>0</v>
      </c>
    </row>
    <row r="48" spans="1:38" x14ac:dyDescent="0.25">
      <c r="A48" s="2">
        <f>_xlfn.RANK.EQ(C48,$C$3:$C$56)</f>
        <v>44</v>
      </c>
      <c r="B48" t="s">
        <v>72</v>
      </c>
      <c r="C48" s="1">
        <f>SUM(D48:AG48)</f>
        <v>3</v>
      </c>
      <c r="G48">
        <v>3</v>
      </c>
      <c r="AH48" s="6">
        <f>SUM(D48,I48,N48,S48,X48,AC48)</f>
        <v>0</v>
      </c>
      <c r="AI48" s="6">
        <f>SUM(E48,J48,O48,T48,Y48,AD48)</f>
        <v>0</v>
      </c>
      <c r="AJ48" s="6">
        <f>SUM(F48,K48,P48,U48,Z48,AE48)</f>
        <v>0</v>
      </c>
      <c r="AK48" s="6">
        <f>SUM(G48,L48,Q48,V48,AA48,AF48)</f>
        <v>3</v>
      </c>
      <c r="AL48" s="6">
        <f>SUM(H48,M48,R48,W48,AB48,AG48)</f>
        <v>0</v>
      </c>
    </row>
    <row r="49" spans="1:38" x14ac:dyDescent="0.25">
      <c r="A49" s="2">
        <f>_xlfn.RANK.EQ(C49,$C$3:$C$56)</f>
        <v>47</v>
      </c>
      <c r="B49" t="s">
        <v>115</v>
      </c>
      <c r="C49" s="1">
        <f>SUM(D49:AG49)</f>
        <v>2</v>
      </c>
      <c r="M49">
        <v>2</v>
      </c>
      <c r="AH49" s="6">
        <f>SUM(D49,I49,N49,S49,X49,AC49)</f>
        <v>0</v>
      </c>
      <c r="AI49" s="6">
        <f>SUM(E49,J49,O49,T49,Y49,AD49)</f>
        <v>0</v>
      </c>
      <c r="AJ49" s="6">
        <f>SUM(F49,K49,P49,U49,Z49,AE49)</f>
        <v>0</v>
      </c>
      <c r="AK49" s="6">
        <f>SUM(G49,L49,Q49,V49,AA49,AF49)</f>
        <v>0</v>
      </c>
      <c r="AL49" s="6">
        <f>SUM(H49,M49,R49,W49,AB49,AG49)</f>
        <v>2</v>
      </c>
    </row>
    <row r="50" spans="1:38" x14ac:dyDescent="0.25">
      <c r="A50" s="2">
        <f>_xlfn.RANK.EQ(C50,$C$3:$C$56)</f>
        <v>47</v>
      </c>
      <c r="B50" t="s">
        <v>101</v>
      </c>
      <c r="C50" s="1">
        <f>SUM(D50:AG50)</f>
        <v>2</v>
      </c>
      <c r="J50">
        <v>2</v>
      </c>
      <c r="AH50" s="6">
        <f>SUM(D50,I50,N50,S50,X50,AC50)</f>
        <v>0</v>
      </c>
      <c r="AI50" s="6">
        <f>SUM(E50,J50,O50,T50,Y50,AD50)</f>
        <v>2</v>
      </c>
      <c r="AJ50" s="6">
        <f>SUM(F50,K50,P50,U50,Z50,AE50)</f>
        <v>0</v>
      </c>
      <c r="AK50" s="6">
        <f>SUM(G50,L50,Q50,V50,AA50,AF50)</f>
        <v>0</v>
      </c>
      <c r="AL50" s="6">
        <f>SUM(H50,M50,R50,W50,AB50,AG50)</f>
        <v>0</v>
      </c>
    </row>
    <row r="51" spans="1:38" x14ac:dyDescent="0.25">
      <c r="A51" s="2">
        <f>_xlfn.RANK.EQ(C51,$C$3:$C$56)</f>
        <v>47</v>
      </c>
      <c r="B51" t="s">
        <v>106</v>
      </c>
      <c r="C51" s="1">
        <f>SUM(D51:AG51)</f>
        <v>2</v>
      </c>
      <c r="K51">
        <v>2</v>
      </c>
      <c r="AH51" s="6">
        <f>SUM(D51,I51,N51,S51,X51,AC51)</f>
        <v>0</v>
      </c>
      <c r="AI51" s="6">
        <f>SUM(E51,J51,O51,T51,Y51,AD51)</f>
        <v>0</v>
      </c>
      <c r="AJ51" s="6">
        <f>SUM(F51,K51,P51,U51,Z51,AE51)</f>
        <v>2</v>
      </c>
      <c r="AK51" s="6">
        <f>SUM(G51,L51,Q51,V51,AA51,AF51)</f>
        <v>0</v>
      </c>
      <c r="AL51" s="6">
        <f>SUM(H51,M51,R51,W51,AB51,AG51)</f>
        <v>0</v>
      </c>
    </row>
    <row r="52" spans="1:38" x14ac:dyDescent="0.25">
      <c r="A52" s="2">
        <f>_xlfn.RANK.EQ(C52,$C$3:$C$56)</f>
        <v>50</v>
      </c>
      <c r="B52" t="s">
        <v>121</v>
      </c>
      <c r="C52" s="1">
        <f>SUM(D52:AG52)</f>
        <v>1</v>
      </c>
      <c r="N52" s="6">
        <v>1</v>
      </c>
      <c r="AH52" s="6">
        <f>SUM(D52,I52,N52,S52,X52,AC52)</f>
        <v>1</v>
      </c>
      <c r="AI52" s="6">
        <f>SUM(E52,J52,O52,T52,Y52,AD52)</f>
        <v>0</v>
      </c>
      <c r="AJ52" s="6">
        <f>SUM(F52,K52,P52,U52,Z52,AE52)</f>
        <v>0</v>
      </c>
      <c r="AK52" s="6">
        <f>SUM(G52,L52,Q52,V52,AA52,AF52)</f>
        <v>0</v>
      </c>
      <c r="AL52" s="6">
        <f>SUM(H52,M52,R52,W52,AB52,AG52)</f>
        <v>0</v>
      </c>
    </row>
    <row r="53" spans="1:38" x14ac:dyDescent="0.25">
      <c r="A53" s="2">
        <f>_xlfn.RANK.EQ(C53,$C$3:$C$56)</f>
        <v>50</v>
      </c>
      <c r="B53" t="s">
        <v>120</v>
      </c>
      <c r="C53" s="1">
        <f>SUM(D53:AG53)</f>
        <v>1</v>
      </c>
      <c r="N53" s="6">
        <v>1</v>
      </c>
      <c r="AH53" s="6">
        <f>SUM(D53,I53,N53,S53,X53,AC53)</f>
        <v>1</v>
      </c>
      <c r="AI53" s="6">
        <f>SUM(E53,J53,O53,T53,Y53,AD53)</f>
        <v>0</v>
      </c>
      <c r="AJ53" s="6">
        <f>SUM(F53,K53,P53,U53,Z53,AE53)</f>
        <v>0</v>
      </c>
      <c r="AK53" s="6">
        <f>SUM(G53,L53,Q53,V53,AA53,AF53)</f>
        <v>0</v>
      </c>
      <c r="AL53" s="6">
        <f>SUM(H53,M53,R53,W53,AB53,AG53)</f>
        <v>0</v>
      </c>
    </row>
    <row r="54" spans="1:38" x14ac:dyDescent="0.25">
      <c r="A54" s="2">
        <f>_xlfn.RANK.EQ(C54,$C$3:$C$56)</f>
        <v>50</v>
      </c>
      <c r="B54" t="s">
        <v>127</v>
      </c>
      <c r="C54" s="1">
        <f>SUM(D54:AG54)</f>
        <v>1</v>
      </c>
      <c r="O54">
        <v>1</v>
      </c>
      <c r="AH54" s="6">
        <f>SUM(D54,I54,N54,S54,X54,AC54)</f>
        <v>0</v>
      </c>
      <c r="AI54" s="6">
        <f>SUM(E54,J54,O54,T54,Y54,AD54)</f>
        <v>1</v>
      </c>
      <c r="AJ54" s="6">
        <f>SUM(F54,K54,P54,U54,Z54,AE54)</f>
        <v>0</v>
      </c>
      <c r="AK54" s="6">
        <f>SUM(G54,L54,Q54,V54,AA54,AF54)</f>
        <v>0</v>
      </c>
      <c r="AL54" s="6">
        <f>SUM(H54,M54,R54,W54,AB54,AG54)</f>
        <v>0</v>
      </c>
    </row>
    <row r="55" spans="1:38" x14ac:dyDescent="0.25">
      <c r="A55" s="2">
        <f>_xlfn.RANK.EQ(C55,$C$3:$C$56)</f>
        <v>53</v>
      </c>
      <c r="C55" s="1">
        <f>SUM(D55:AG55)</f>
        <v>0</v>
      </c>
      <c r="AH55" s="6">
        <f>SUM(D55,I55,N55,S55,X55,AC55)</f>
        <v>0</v>
      </c>
      <c r="AI55" s="6">
        <f>SUM(E55,J55,O55,T55,Y55,AD55)</f>
        <v>0</v>
      </c>
      <c r="AJ55" s="6">
        <f>SUM(F55,K55,P55,U55,Z55,AE55)</f>
        <v>0</v>
      </c>
      <c r="AK55" s="6">
        <f>SUM(G55,L55,Q55,V55,AA55,AF55)</f>
        <v>0</v>
      </c>
      <c r="AL55" s="6">
        <f>SUM(H55,M55,R55,W55,AB55,AG55)</f>
        <v>0</v>
      </c>
    </row>
    <row r="56" spans="1:38" x14ac:dyDescent="0.25">
      <c r="A56" s="2">
        <f>_xlfn.RANK.EQ(C56,$C$3:$C$56)</f>
        <v>53</v>
      </c>
      <c r="C56" s="1">
        <f>SUM(D56:AG56)</f>
        <v>0</v>
      </c>
      <c r="AH56" s="6">
        <f>SUM(D56,I56,N56,S56,X56,AC56)</f>
        <v>0</v>
      </c>
      <c r="AI56" s="6">
        <f>SUM(E56,J56,O56,T56,Y56,AD56)</f>
        <v>0</v>
      </c>
      <c r="AJ56" s="6">
        <f>SUM(F56,K56,P56,U56,Z56,AE56)</f>
        <v>0</v>
      </c>
      <c r="AK56" s="6">
        <f>SUM(G56,L56,Q56,V56,AA56,AF56)</f>
        <v>0</v>
      </c>
      <c r="AL56" s="6">
        <f>SUM(H56,M56,R56,W56,AB56,AG56)</f>
        <v>0</v>
      </c>
    </row>
  </sheetData>
  <sortState ref="A3:AL54">
    <sortCondition ref="A3:A54"/>
  </sortState>
  <mergeCells count="7">
    <mergeCell ref="AC1:AG1"/>
    <mergeCell ref="AH1:AL1"/>
    <mergeCell ref="D1:H1"/>
    <mergeCell ref="I1:M1"/>
    <mergeCell ref="N1:R1"/>
    <mergeCell ref="S1:W1"/>
    <mergeCell ref="X1:A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7F29D-58BF-4EF6-B908-97E5745DED16}">
  <dimension ref="A1:B34"/>
  <sheetViews>
    <sheetView topLeftCell="A4" workbookViewId="0">
      <selection activeCell="B30" sqref="B30:B34"/>
    </sheetView>
    <sheetView workbookViewId="1"/>
  </sheetViews>
  <sheetFormatPr defaultRowHeight="15" x14ac:dyDescent="0.25"/>
  <cols>
    <col min="2" max="2" width="21.140625" bestFit="1" customWidth="1"/>
  </cols>
  <sheetData>
    <row r="1" spans="1:2" x14ac:dyDescent="0.25">
      <c r="A1" t="s">
        <v>80</v>
      </c>
      <c r="B1" t="s">
        <v>1</v>
      </c>
    </row>
    <row r="2" spans="1:2" x14ac:dyDescent="0.25">
      <c r="A2">
        <v>1</v>
      </c>
      <c r="B2" t="str">
        <f>INDEX(Championship!$B$3:$B$56,MATCH(1,INDEX((Championship!$AH$3:$AH$56=LARGE(Championship!$AH$3:$AH$56,ROWS(Grade!B$1:B1)))*(COUNTIF(Grade!B$1:B1,Championship!$B$3:$B$56)=0),),0))</f>
        <v>Matthew PETERSON</v>
      </c>
    </row>
    <row r="3" spans="1:2" x14ac:dyDescent="0.25">
      <c r="A3">
        <v>2</v>
      </c>
      <c r="B3" t="str">
        <f>INDEX(Championship!$B$3:$B$56,MATCH(1,INDEX((Championship!$AH$3:$AH$56=LARGE(Championship!$AH$3:$AH$56,ROWS(Grade!B$1:B2)))*(COUNTIF(Grade!B$1:B2,Championship!$B$3:$B$56)=0),),0))</f>
        <v>Conor LEAHY</v>
      </c>
    </row>
    <row r="4" spans="1:2" x14ac:dyDescent="0.25">
      <c r="A4">
        <v>3</v>
      </c>
      <c r="B4" t="str">
        <f>INDEX(Championship!$B$3:$B$56,MATCH(1,INDEX((Championship!$AH$3:$AH$56=LARGE(Championship!$AH$3:$AH$56,ROWS(Grade!B$1:B3)))*(COUNTIF(Grade!B$1:B3,Championship!$B$3:$B$56)=0),),0))</f>
        <v>Tyler LINDORFF</v>
      </c>
    </row>
    <row r="5" spans="1:2" x14ac:dyDescent="0.25">
      <c r="A5">
        <v>4</v>
      </c>
      <c r="B5" t="str">
        <f>INDEX(Championship!$B$3:$B$56,MATCH(1,INDEX((Championship!$AH$3:$AH$56=LARGE(Championship!$AH$3:$AH$56,ROWS(Grade!B$1:B4)))*(COUNTIF(Grade!B$1:B4,Championship!$B$3:$B$56)=0),),0))</f>
        <v>Jamie MUIR</v>
      </c>
    </row>
    <row r="6" spans="1:2" x14ac:dyDescent="0.25">
      <c r="A6">
        <v>5</v>
      </c>
      <c r="B6" t="str">
        <f>INDEX(Championship!$B$3:$B$56,MATCH(1,INDEX((Championship!$AH$3:$AH$56=LARGE(Championship!$AH$3:$AH$56,ROWS(Grade!B$1:B5)))*(COUNTIF(Grade!B$1:B5,Championship!$B$3:$B$56)=0),),0))</f>
        <v>Lennon MCLINTOCK</v>
      </c>
    </row>
    <row r="8" spans="1:2" x14ac:dyDescent="0.25">
      <c r="A8" t="s">
        <v>81</v>
      </c>
      <c r="B8" t="s">
        <v>1</v>
      </c>
    </row>
    <row r="9" spans="1:2" x14ac:dyDescent="0.25">
      <c r="A9">
        <v>1</v>
      </c>
      <c r="B9" t="str">
        <f>INDEX(Championship!$B$3:$B$56,MATCH(1,INDEX((Championship!$AI$3:$AI$56=LARGE(Championship!$AI$3:$AI$56,ROWS(Grade!B$8:B8)))*(COUNTIF(Grade!B$8:B8,Championship!$B$3:$B$56)=0),),0))</f>
        <v>Dominic DA SILVA</v>
      </c>
    </row>
    <row r="10" spans="1:2" x14ac:dyDescent="0.25">
      <c r="A10">
        <v>2</v>
      </c>
      <c r="B10" t="str">
        <f>INDEX(Championship!$B$3:$B$56,MATCH(1,INDEX((Championship!$AI$3:$AI$56=LARGE(Championship!$AI$3:$AI$56,ROWS(Grade!B$8:B9)))*(COUNTIF(Grade!B$8:B9,Championship!$B$3:$B$56)=0),),0))</f>
        <v>John BOUWKNEGT</v>
      </c>
    </row>
    <row r="11" spans="1:2" x14ac:dyDescent="0.25">
      <c r="A11">
        <v>3</v>
      </c>
      <c r="B11" t="str">
        <f>INDEX(Championship!$B$3:$B$56,MATCH(1,INDEX((Championship!$AI$3:$AI$56=LARGE(Championship!$AI$3:$AI$56,ROWS(Grade!B$8:B10)))*(COUNTIF(Grade!B$8:B10,Championship!$B$3:$B$56)=0),),0))</f>
        <v>Jordan DAWSON</v>
      </c>
    </row>
    <row r="12" spans="1:2" x14ac:dyDescent="0.25">
      <c r="A12">
        <v>4</v>
      </c>
      <c r="B12" t="str">
        <f>INDEX(Championship!$B$3:$B$56,MATCH(1,INDEX((Championship!$AI$3:$AI$56=LARGE(Championship!$AI$3:$AI$56,ROWS(Grade!B$8:B11)))*(COUNTIF(Grade!B$8:B11,Championship!$B$3:$B$56)=0),),0))</f>
        <v>Jay LINDORFF</v>
      </c>
    </row>
    <row r="13" spans="1:2" x14ac:dyDescent="0.25">
      <c r="A13">
        <v>5</v>
      </c>
      <c r="B13" t="str">
        <f>INDEX(Championship!$B$3:$B$56,MATCH(1,INDEX((Championship!$AI$3:$AI$56=LARGE(Championship!$AI$3:$AI$56,ROWS(Grade!B$8:B12)))*(COUNTIF(Grade!B$8:B12,Championship!$B$3:$B$56)=0),),0))</f>
        <v>Peter MILLS</v>
      </c>
    </row>
    <row r="15" spans="1:2" x14ac:dyDescent="0.25">
      <c r="A15" t="s">
        <v>82</v>
      </c>
      <c r="B15" t="s">
        <v>1</v>
      </c>
    </row>
    <row r="16" spans="1:2" x14ac:dyDescent="0.25">
      <c r="A16">
        <v>1</v>
      </c>
      <c r="B16" t="str">
        <f>INDEX(Championship!$B$3:$B$56,MATCH(1,INDEX((Championship!$AJ$3:$AJ$56=LARGE(Championship!$AJ$3:$AJ$56,ROWS(Grade!B$15:B15)))*(COUNTIF(Grade!B$15:B15,Championship!$B$3:$B$56)=0),),0))</f>
        <v>Callum HUNTER</v>
      </c>
    </row>
    <row r="17" spans="1:2" x14ac:dyDescent="0.25">
      <c r="A17">
        <v>2</v>
      </c>
      <c r="B17" t="str">
        <f>INDEX(Championship!$B$3:$B$56,MATCH(1,INDEX((Championship!$AJ$3:$AJ$56=LARGE(Championship!$AJ$3:$AJ$56,ROWS(Grade!B$15:B16)))*(COUNTIF(Grade!B$15:B16,Championship!$B$3:$B$56)=0),),0))</f>
        <v>Ron MCARTHUR</v>
      </c>
    </row>
    <row r="18" spans="1:2" x14ac:dyDescent="0.25">
      <c r="A18">
        <v>3</v>
      </c>
      <c r="B18" t="str">
        <f>INDEX(Championship!$B$3:$B$56,MATCH(1,INDEX((Championship!$AJ$3:$AJ$56=LARGE(Championship!$AJ$3:$AJ$56,ROWS(Grade!B$15:B17)))*(COUNTIF(Grade!B$15:B17,Championship!$B$3:$B$56)=0),),0))</f>
        <v>Matthew CONNAN</v>
      </c>
    </row>
    <row r="19" spans="1:2" x14ac:dyDescent="0.25">
      <c r="A19">
        <v>4</v>
      </c>
      <c r="B19" t="str">
        <f>INDEX(Championship!$B$3:$B$56,MATCH(1,INDEX((Championship!$AJ$3:$AJ$56=LARGE(Championship!$AJ$3:$AJ$56,ROWS(Grade!B$15:B18)))*(COUNTIF(Grade!B$15:B18,Championship!$B$3:$B$56)=0),),0))</f>
        <v>Albert ULLBRICHT</v>
      </c>
    </row>
    <row r="20" spans="1:2" x14ac:dyDescent="0.25">
      <c r="A20">
        <v>5</v>
      </c>
      <c r="B20" t="str">
        <f>INDEX(Championship!$B$3:$B$56,MATCH(1,INDEX((Championship!$AJ$3:$AJ$56=LARGE(Championship!$AJ$3:$AJ$56,ROWS(Grade!B$15:B19)))*(COUNTIF(Grade!B$15:B19,Championship!$B$3:$B$56)=0),),0))</f>
        <v>Calum MILNE</v>
      </c>
    </row>
    <row r="22" spans="1:2" x14ac:dyDescent="0.25">
      <c r="A22" t="s">
        <v>83</v>
      </c>
      <c r="B22" t="s">
        <v>1</v>
      </c>
    </row>
    <row r="23" spans="1:2" x14ac:dyDescent="0.25">
      <c r="A23">
        <v>1</v>
      </c>
      <c r="B23" t="str">
        <f>INDEX(Championship!$B$3:$B$56,MATCH(1,INDEX((Championship!$AK$3:$AK$56=LARGE(Championship!$AK$3:$AK$56,ROWS(Grade!B$22:B22)))*(COUNTIF(Grade!B$22:B22,Championship!$B$3:$B$56)=0),),0))</f>
        <v>Adam JONES</v>
      </c>
    </row>
    <row r="24" spans="1:2" x14ac:dyDescent="0.25">
      <c r="A24">
        <v>2</v>
      </c>
      <c r="B24" t="str">
        <f>INDEX(Championship!$B$3:$B$56,MATCH(1,INDEX((Championship!$AK$3:$AK$56=LARGE(Championship!$AK$3:$AK$56,ROWS(Grade!B$22:B23)))*(COUNTIF(Grade!B$22:B23,Championship!$B$3:$B$56)=0),),0))</f>
        <v>Colin DAY</v>
      </c>
    </row>
    <row r="25" spans="1:2" x14ac:dyDescent="0.25">
      <c r="A25">
        <v>3</v>
      </c>
      <c r="B25" t="str">
        <f>INDEX(Championship!$B$3:$B$56,MATCH(1,INDEX((Championship!$AK$3:$AK$56=LARGE(Championship!$AK$3:$AK$56,ROWS(Grade!B$22:B24)))*(COUNTIF(Grade!B$22:B24,Championship!$B$3:$B$56)=0),),0))</f>
        <v>Zoe STOLTON</v>
      </c>
    </row>
    <row r="26" spans="1:2" x14ac:dyDescent="0.25">
      <c r="A26">
        <v>4</v>
      </c>
      <c r="B26" t="str">
        <f>INDEX(Championship!$B$3:$B$56,MATCH(1,INDEX((Championship!$AK$3:$AK$56=LARGE(Championship!$AK$3:$AK$56,ROWS(Grade!B$22:B25)))*(COUNTIF(Grade!B$22:B25,Championship!$B$3:$B$56)=0),),0))</f>
        <v>Calum MILNE</v>
      </c>
    </row>
    <row r="27" spans="1:2" x14ac:dyDescent="0.25">
      <c r="A27">
        <v>5</v>
      </c>
      <c r="B27" t="str">
        <f>INDEX(Championship!$B$3:$B$56,MATCH(1,INDEX((Championship!$AK$3:$AK$56=LARGE(Championship!$AK$3:$AK$56,ROWS(Grade!B$22:B26)))*(COUNTIF(Grade!B$22:B26,Championship!$B$3:$B$56)=0),),0))</f>
        <v>Nicholas CONNAN</v>
      </c>
    </row>
    <row r="29" spans="1:2" x14ac:dyDescent="0.25">
      <c r="A29" t="s">
        <v>84</v>
      </c>
      <c r="B29" t="s">
        <v>1</v>
      </c>
    </row>
    <row r="30" spans="1:2" x14ac:dyDescent="0.25">
      <c r="A30">
        <v>1</v>
      </c>
      <c r="B30" t="str">
        <f>INDEX(Championship!$B$3:$B$56,MATCH(1,INDEX((Championship!$AL$3:$AL$56=LARGE(Championship!$AL$3:$AL$56,ROWS(Grade!B$29:B29)))*(COUNTIF(Grade!B$29:B29,Championship!$B$3:$B$56)=0),),0))</f>
        <v>Roger DE PONTES</v>
      </c>
    </row>
    <row r="31" spans="1:2" x14ac:dyDescent="0.25">
      <c r="A31">
        <v>2</v>
      </c>
      <c r="B31" t="str">
        <f>INDEX(Championship!$B$3:$B$56,MATCH(1,INDEX((Championship!$AL$3:$AL$56=LARGE(Championship!$AL$3:$AL$56,ROWS(Grade!B$29:B30)))*(COUNTIF(Grade!B$29:B30,Championship!$B$3:$B$56)=0),),0))</f>
        <v>Simon STOLTON</v>
      </c>
    </row>
    <row r="32" spans="1:2" x14ac:dyDescent="0.25">
      <c r="A32">
        <v>3</v>
      </c>
      <c r="B32" t="str">
        <f>INDEX(Championship!$B$3:$B$56,MATCH(1,INDEX((Championship!$AL$3:$AL$56=LARGE(Championship!$AL$3:$AL$56,ROWS(Grade!B$29:B31)))*(COUNTIF(Grade!B$29:B31,Championship!$B$3:$B$56)=0),),0))</f>
        <v>Antonio Da Silva</v>
      </c>
    </row>
    <row r="33" spans="1:2" x14ac:dyDescent="0.25">
      <c r="A33">
        <v>4</v>
      </c>
      <c r="B33" t="str">
        <f>INDEX(Championship!$B$3:$B$56,MATCH(1,INDEX((Championship!$AL$3:$AL$56=LARGE(Championship!$AL$3:$AL$56,ROWS(Grade!B$29:B32)))*(COUNTIF(Grade!B$29:B32,Championship!$B$3:$B$56)=0),),0))</f>
        <v>John BYWATER</v>
      </c>
    </row>
    <row r="34" spans="1:2" x14ac:dyDescent="0.25">
      <c r="A34">
        <v>5</v>
      </c>
      <c r="B34" t="str">
        <f>INDEX(Championship!$B$3:$B$56,MATCH(1,INDEX((Championship!$AL$3:$AL$56=LARGE(Championship!$AL$3:$AL$56,ROWS(Grade!B$29:B33)))*(COUNTIF(Grade!B$29:B33,Championship!$B$3:$B$56)=0),),0))</f>
        <v>John MOGG</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14C1-7807-41C2-AEB3-0C11F93C0A98}">
  <dimension ref="A1:A125"/>
  <sheetViews>
    <sheetView topLeftCell="A106" workbookViewId="0">
      <selection activeCell="A118" sqref="A118"/>
    </sheetView>
    <sheetView workbookViewId="1"/>
  </sheetViews>
  <sheetFormatPr defaultRowHeight="15" x14ac:dyDescent="0.25"/>
  <sheetData>
    <row r="1" spans="1:1" x14ac:dyDescent="0.25">
      <c r="A1" t="s">
        <v>237</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250</v>
      </c>
    </row>
    <row r="38" spans="1:1" x14ac:dyDescent="0.25">
      <c r="A38" t="s">
        <v>169</v>
      </c>
    </row>
    <row r="39" spans="1:1" x14ac:dyDescent="0.25">
      <c r="A39" t="s">
        <v>170</v>
      </c>
    </row>
    <row r="40" spans="1:1" x14ac:dyDescent="0.25">
      <c r="A40" t="s">
        <v>171</v>
      </c>
    </row>
    <row r="41" spans="1:1" x14ac:dyDescent="0.25">
      <c r="A41" t="s">
        <v>172</v>
      </c>
    </row>
    <row r="42" spans="1:1" x14ac:dyDescent="0.25">
      <c r="A42" t="s">
        <v>173</v>
      </c>
    </row>
    <row r="43" spans="1:1" x14ac:dyDescent="0.25">
      <c r="A43" t="s">
        <v>174</v>
      </c>
    </row>
    <row r="44" spans="1:1" x14ac:dyDescent="0.25">
      <c r="A44" t="s">
        <v>175</v>
      </c>
    </row>
    <row r="45" spans="1:1" x14ac:dyDescent="0.25">
      <c r="A45" t="s">
        <v>176</v>
      </c>
    </row>
    <row r="46" spans="1:1" x14ac:dyDescent="0.25">
      <c r="A46" t="s">
        <v>177</v>
      </c>
    </row>
    <row r="47" spans="1:1" x14ac:dyDescent="0.25">
      <c r="A47" t="s">
        <v>178</v>
      </c>
    </row>
    <row r="48" spans="1:1" x14ac:dyDescent="0.25">
      <c r="A48" t="s">
        <v>179</v>
      </c>
    </row>
    <row r="49" spans="1:1" x14ac:dyDescent="0.25">
      <c r="A49" t="s">
        <v>253</v>
      </c>
    </row>
    <row r="50" spans="1:1" x14ac:dyDescent="0.25">
      <c r="A50" t="s">
        <v>180</v>
      </c>
    </row>
    <row r="51" spans="1:1" x14ac:dyDescent="0.25">
      <c r="A51" t="s">
        <v>181</v>
      </c>
    </row>
    <row r="52" spans="1:1" x14ac:dyDescent="0.25">
      <c r="A52" t="s">
        <v>182</v>
      </c>
    </row>
    <row r="53" spans="1:1" x14ac:dyDescent="0.25">
      <c r="A53" t="s">
        <v>183</v>
      </c>
    </row>
    <row r="54" spans="1:1" x14ac:dyDescent="0.25">
      <c r="A54" t="s">
        <v>238</v>
      </c>
    </row>
    <row r="55" spans="1:1" x14ac:dyDescent="0.25">
      <c r="A55" t="s">
        <v>254</v>
      </c>
    </row>
    <row r="56" spans="1:1" x14ac:dyDescent="0.25">
      <c r="A56" t="s">
        <v>184</v>
      </c>
    </row>
    <row r="57" spans="1:1" x14ac:dyDescent="0.25">
      <c r="A57" t="s">
        <v>255</v>
      </c>
    </row>
    <row r="58" spans="1:1" x14ac:dyDescent="0.25">
      <c r="A58" t="s">
        <v>185</v>
      </c>
    </row>
    <row r="59" spans="1:1" x14ac:dyDescent="0.25">
      <c r="A59" t="s">
        <v>186</v>
      </c>
    </row>
    <row r="60" spans="1:1" x14ac:dyDescent="0.25">
      <c r="A60" t="s">
        <v>88</v>
      </c>
    </row>
    <row r="61" spans="1:1" x14ac:dyDescent="0.25">
      <c r="A61" t="s">
        <v>187</v>
      </c>
    </row>
    <row r="62" spans="1:1" x14ac:dyDescent="0.25">
      <c r="A62" t="s">
        <v>188</v>
      </c>
    </row>
    <row r="63" spans="1:1" x14ac:dyDescent="0.25">
      <c r="A63" t="s">
        <v>256</v>
      </c>
    </row>
    <row r="64" spans="1:1" x14ac:dyDescent="0.25">
      <c r="A64" t="s">
        <v>189</v>
      </c>
    </row>
    <row r="65" spans="1:1" x14ac:dyDescent="0.25">
      <c r="A65" t="s">
        <v>190</v>
      </c>
    </row>
    <row r="66" spans="1:1" x14ac:dyDescent="0.25">
      <c r="A66" t="s">
        <v>191</v>
      </c>
    </row>
    <row r="67" spans="1:1" x14ac:dyDescent="0.25">
      <c r="A67" t="s">
        <v>192</v>
      </c>
    </row>
    <row r="68" spans="1:1" x14ac:dyDescent="0.25">
      <c r="A68" t="s">
        <v>249</v>
      </c>
    </row>
    <row r="69" spans="1:1" x14ac:dyDescent="0.25">
      <c r="A69" t="s">
        <v>193</v>
      </c>
    </row>
    <row r="70" spans="1:1" x14ac:dyDescent="0.25">
      <c r="A70" t="s">
        <v>194</v>
      </c>
    </row>
    <row r="71" spans="1:1" x14ac:dyDescent="0.25">
      <c r="A71" t="s">
        <v>195</v>
      </c>
    </row>
    <row r="72" spans="1:1" x14ac:dyDescent="0.25">
      <c r="A72" t="s">
        <v>196</v>
      </c>
    </row>
    <row r="73" spans="1:1" x14ac:dyDescent="0.25">
      <c r="A73" t="s">
        <v>197</v>
      </c>
    </row>
    <row r="74" spans="1:1" x14ac:dyDescent="0.25">
      <c r="A74" t="s">
        <v>198</v>
      </c>
    </row>
    <row r="75" spans="1:1" x14ac:dyDescent="0.25">
      <c r="A75" t="s">
        <v>199</v>
      </c>
    </row>
    <row r="76" spans="1:1" x14ac:dyDescent="0.25">
      <c r="A76" t="s">
        <v>200</v>
      </c>
    </row>
    <row r="77" spans="1:1" x14ac:dyDescent="0.25">
      <c r="A77" t="s">
        <v>257</v>
      </c>
    </row>
    <row r="78" spans="1:1" x14ac:dyDescent="0.25">
      <c r="A78" t="s">
        <v>201</v>
      </c>
    </row>
    <row r="79" spans="1:1" x14ac:dyDescent="0.25">
      <c r="A79" t="s">
        <v>258</v>
      </c>
    </row>
    <row r="80" spans="1:1" x14ac:dyDescent="0.25">
      <c r="A80" t="s">
        <v>202</v>
      </c>
    </row>
    <row r="81" spans="1:1" x14ac:dyDescent="0.25">
      <c r="A81" t="s">
        <v>203</v>
      </c>
    </row>
    <row r="82" spans="1:1" x14ac:dyDescent="0.25">
      <c r="A82" t="s">
        <v>204</v>
      </c>
    </row>
    <row r="83" spans="1:1" x14ac:dyDescent="0.25">
      <c r="A83" t="s">
        <v>205</v>
      </c>
    </row>
    <row r="84" spans="1:1" x14ac:dyDescent="0.25">
      <c r="A84" t="s">
        <v>239</v>
      </c>
    </row>
    <row r="85" spans="1:1" x14ac:dyDescent="0.25">
      <c r="A85" t="s">
        <v>240</v>
      </c>
    </row>
    <row r="86" spans="1:1" x14ac:dyDescent="0.25">
      <c r="A86" t="s">
        <v>206</v>
      </c>
    </row>
    <row r="87" spans="1:1" x14ac:dyDescent="0.25">
      <c r="A87" t="s">
        <v>207</v>
      </c>
    </row>
    <row r="88" spans="1:1" x14ac:dyDescent="0.25">
      <c r="A88" t="s">
        <v>208</v>
      </c>
    </row>
    <row r="89" spans="1:1" x14ac:dyDescent="0.25">
      <c r="A89" t="s">
        <v>209</v>
      </c>
    </row>
    <row r="90" spans="1:1" x14ac:dyDescent="0.25">
      <c r="A90" t="s">
        <v>210</v>
      </c>
    </row>
    <row r="91" spans="1:1" x14ac:dyDescent="0.25">
      <c r="A91" t="s">
        <v>211</v>
      </c>
    </row>
    <row r="92" spans="1:1" x14ac:dyDescent="0.25">
      <c r="A92" t="s">
        <v>212</v>
      </c>
    </row>
    <row r="93" spans="1:1" x14ac:dyDescent="0.25">
      <c r="A93" t="s">
        <v>213</v>
      </c>
    </row>
    <row r="94" spans="1:1" x14ac:dyDescent="0.25">
      <c r="A94" t="s">
        <v>214</v>
      </c>
    </row>
    <row r="95" spans="1:1" x14ac:dyDescent="0.25">
      <c r="A95" t="s">
        <v>215</v>
      </c>
    </row>
    <row r="96" spans="1:1" x14ac:dyDescent="0.25">
      <c r="A96" t="s">
        <v>204</v>
      </c>
    </row>
    <row r="97" spans="1:1" x14ac:dyDescent="0.25">
      <c r="A97" t="s">
        <v>241</v>
      </c>
    </row>
    <row r="98" spans="1:1" x14ac:dyDescent="0.25">
      <c r="A98" t="s">
        <v>216</v>
      </c>
    </row>
    <row r="99" spans="1:1" x14ac:dyDescent="0.25">
      <c r="A99" t="s">
        <v>217</v>
      </c>
    </row>
    <row r="100" spans="1:1" x14ac:dyDescent="0.25">
      <c r="A100" t="s">
        <v>218</v>
      </c>
    </row>
    <row r="101" spans="1:1" x14ac:dyDescent="0.25">
      <c r="A101" t="s">
        <v>242</v>
      </c>
    </row>
    <row r="102" spans="1:1" x14ac:dyDescent="0.25">
      <c r="A102" t="s">
        <v>243</v>
      </c>
    </row>
    <row r="103" spans="1:1" x14ac:dyDescent="0.25">
      <c r="A103" t="s">
        <v>219</v>
      </c>
    </row>
    <row r="104" spans="1:1" x14ac:dyDescent="0.25">
      <c r="A104" t="s">
        <v>220</v>
      </c>
    </row>
    <row r="105" spans="1:1" x14ac:dyDescent="0.25">
      <c r="A105" t="s">
        <v>221</v>
      </c>
    </row>
    <row r="106" spans="1:1" x14ac:dyDescent="0.25">
      <c r="A106" t="s">
        <v>244</v>
      </c>
    </row>
    <row r="107" spans="1:1" x14ac:dyDescent="0.25">
      <c r="A107" t="s">
        <v>245</v>
      </c>
    </row>
    <row r="108" spans="1:1" x14ac:dyDescent="0.25">
      <c r="A108" t="s">
        <v>246</v>
      </c>
    </row>
    <row r="109" spans="1:1" x14ac:dyDescent="0.25">
      <c r="A109" t="s">
        <v>222</v>
      </c>
    </row>
    <row r="110" spans="1:1" x14ac:dyDescent="0.25">
      <c r="A110" t="s">
        <v>223</v>
      </c>
    </row>
    <row r="111" spans="1:1" x14ac:dyDescent="0.25">
      <c r="A111" t="s">
        <v>224</v>
      </c>
    </row>
    <row r="112" spans="1:1" x14ac:dyDescent="0.25">
      <c r="A112" t="s">
        <v>225</v>
      </c>
    </row>
    <row r="113" spans="1:1" x14ac:dyDescent="0.25">
      <c r="A113" t="s">
        <v>226</v>
      </c>
    </row>
    <row r="114" spans="1:1" x14ac:dyDescent="0.25">
      <c r="A114" t="s">
        <v>227</v>
      </c>
    </row>
    <row r="115" spans="1:1" x14ac:dyDescent="0.25">
      <c r="A115" t="s">
        <v>228</v>
      </c>
    </row>
    <row r="116" spans="1:1" x14ac:dyDescent="0.25">
      <c r="A116" t="s">
        <v>229</v>
      </c>
    </row>
    <row r="117" spans="1:1" x14ac:dyDescent="0.25">
      <c r="A117" t="s">
        <v>230</v>
      </c>
    </row>
    <row r="118" spans="1:1" x14ac:dyDescent="0.25">
      <c r="A118" t="s">
        <v>231</v>
      </c>
    </row>
    <row r="119" spans="1:1" x14ac:dyDescent="0.25">
      <c r="A119" t="s">
        <v>232</v>
      </c>
    </row>
    <row r="120" spans="1:1" x14ac:dyDescent="0.25">
      <c r="A120" t="s">
        <v>136</v>
      </c>
    </row>
    <row r="121" spans="1:1" x14ac:dyDescent="0.25">
      <c r="A121" t="s">
        <v>247</v>
      </c>
    </row>
    <row r="122" spans="1:1" x14ac:dyDescent="0.25">
      <c r="A122" t="s">
        <v>233</v>
      </c>
    </row>
    <row r="123" spans="1:1" x14ac:dyDescent="0.25">
      <c r="A123" t="s">
        <v>234</v>
      </c>
    </row>
    <row r="124" spans="1:1" x14ac:dyDescent="0.25">
      <c r="A124" t="s">
        <v>235</v>
      </c>
    </row>
    <row r="125" spans="1:1" x14ac:dyDescent="0.25">
      <c r="A125" t="s">
        <v>236</v>
      </c>
    </row>
  </sheetData>
  <conditionalFormatting sqref="A3">
    <cfRule type="expression" dxfId="1" priority="2">
      <formula>MATCH(A3,G:G,0)&gt;0</formula>
    </cfRule>
  </conditionalFormatting>
  <conditionalFormatting sqref="A4">
    <cfRule type="expression" dxfId="0" priority="1">
      <formula>MATCH(A4,G:G,0)&gt;0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Results</vt:lpstr>
      <vt:lpstr>Championship</vt:lpstr>
      <vt:lpstr>Grade</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Glorie</dc:creator>
  <cp:lastModifiedBy>Mark Glorie</cp:lastModifiedBy>
  <dcterms:created xsi:type="dcterms:W3CDTF">2017-11-27T01:35:49Z</dcterms:created>
  <dcterms:modified xsi:type="dcterms:W3CDTF">2018-01-23T01:49:01Z</dcterms:modified>
</cp:coreProperties>
</file>